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95" windowWidth="14940" windowHeight="8460" tabRatio="881" activeTab="0"/>
  </bookViews>
  <sheets>
    <sheet name="List of tables" sheetId="1" r:id="rId1"/>
    <sheet name="Table 1" sheetId="2" r:id="rId2"/>
    <sheet name="Table 2" sheetId="3" r:id="rId3"/>
    <sheet name="Table 2a" sheetId="4" r:id="rId4"/>
    <sheet name="Table 2b" sheetId="5" r:id="rId5"/>
    <sheet name="Table 3" sheetId="6" r:id="rId6"/>
    <sheet name="Table 4" sheetId="7" r:id="rId7"/>
    <sheet name="Table 5" sheetId="8" r:id="rId8"/>
    <sheet name="Table 5a" sheetId="9" r:id="rId9"/>
    <sheet name="Table 6" sheetId="10" r:id="rId10"/>
    <sheet name="Table 6a" sheetId="11" r:id="rId11"/>
    <sheet name="Table 6b" sheetId="12" r:id="rId12"/>
    <sheet name="Table 6c" sheetId="13" r:id="rId13"/>
    <sheet name="Table 7" sheetId="14" r:id="rId14"/>
    <sheet name="Table 8" sheetId="15" r:id="rId15"/>
    <sheet name="Table 9" sheetId="16" r:id="rId16"/>
    <sheet name="Table 9a" sheetId="17" r:id="rId17"/>
    <sheet name="Table 9b" sheetId="18" r:id="rId18"/>
    <sheet name="Table 10" sheetId="19" r:id="rId19"/>
    <sheet name="Table 11" sheetId="20" r:id="rId20"/>
    <sheet name="Table 11a" sheetId="21" r:id="rId21"/>
    <sheet name="Table 11b" sheetId="22" r:id="rId22"/>
    <sheet name="Table 12" sheetId="23" r:id="rId23"/>
    <sheet name="Table 12a" sheetId="24" r:id="rId24"/>
    <sheet name="Table 12b" sheetId="25" r:id="rId25"/>
    <sheet name="Table 12c" sheetId="26" r:id="rId26"/>
    <sheet name="Table 13" sheetId="27" r:id="rId27"/>
    <sheet name="Table 14" sheetId="28" r:id="rId28"/>
    <sheet name="Table 15" sheetId="29" r:id="rId29"/>
    <sheet name="Table 16" sheetId="30" r:id="rId30"/>
    <sheet name="Table 17" sheetId="31" r:id="rId31"/>
    <sheet name="Table 18" sheetId="32" r:id="rId32"/>
    <sheet name="Table 19" sheetId="33" r:id="rId33"/>
  </sheets>
  <externalReferences>
    <externalReference r:id="rId36"/>
  </externalReferences>
  <definedNames>
    <definedName name="_xlnm.Print_Area" localSheetId="0">'List of tables'!$A$1:$P$47</definedName>
    <definedName name="_xlnm.Print_Area" localSheetId="1">'Table 1'!$C$2:$T$55</definedName>
    <definedName name="_xlnm.Print_Area" localSheetId="18">'Table 10'!$C$2:$T$54</definedName>
    <definedName name="_xlnm.Print_Area" localSheetId="19">'Table 11'!$C$2:$T$53</definedName>
    <definedName name="_xlnm.Print_Area" localSheetId="20">'Table 11a'!$C$2:$T$54</definedName>
    <definedName name="_xlnm.Print_Area" localSheetId="21">'Table 11b'!$C$2:$T$27</definedName>
    <definedName name="_xlnm.Print_Area" localSheetId="22">'Table 12'!$C$2:$T$55</definedName>
    <definedName name="_xlnm.Print_Area" localSheetId="23">'Table 12a'!$C$2:$T$48</definedName>
    <definedName name="_xlnm.Print_Area" localSheetId="24">'Table 12b'!$C$2:$T$47</definedName>
    <definedName name="_xlnm.Print_Area" localSheetId="25">'Table 12c'!$C$2:$T$53</definedName>
    <definedName name="_xlnm.Print_Area" localSheetId="26">'Table 13'!$C$2:$T$51</definedName>
    <definedName name="_xlnm.Print_Area" localSheetId="27">'Table 14'!$C$2:$T$60</definedName>
    <definedName name="_xlnm.Print_Area" localSheetId="28">'Table 15'!$C$2:$T$57</definedName>
    <definedName name="_xlnm.Print_Area" localSheetId="29">'Table 16'!$C$2:$T$55</definedName>
    <definedName name="_xlnm.Print_Area" localSheetId="30">'Table 17'!$C$2:$R$39</definedName>
    <definedName name="_xlnm.Print_Area" localSheetId="31">'Table 18'!$C$2:$R$43</definedName>
    <definedName name="_xlnm.Print_Area" localSheetId="32">'Table 19'!$C$2:$R$45</definedName>
    <definedName name="_xlnm.Print_Area" localSheetId="2">'Table 2'!$C$2:$T$54</definedName>
    <definedName name="_xlnm.Print_Area" localSheetId="3">'Table 2a'!$C$2:$T$54</definedName>
    <definedName name="_xlnm.Print_Area" localSheetId="4">'Table 2b'!$C$2:$T$50</definedName>
    <definedName name="_xlnm.Print_Area" localSheetId="5">'Table 3'!$C$2:$T$53</definedName>
    <definedName name="_xlnm.Print_Area" localSheetId="6">'Table 4'!$C$2:$T$54</definedName>
    <definedName name="_xlnm.Print_Area" localSheetId="7">'Table 5'!$C$2:$T$54</definedName>
    <definedName name="_xlnm.Print_Area" localSheetId="8">'Table 5a'!$C$2:$T$53</definedName>
    <definedName name="_xlnm.Print_Area" localSheetId="9">'Table 6'!$C$2:$T$54</definedName>
    <definedName name="_xlnm.Print_Area" localSheetId="10">'Table 6a'!$C$2:$T$54</definedName>
    <definedName name="_xlnm.Print_Area" localSheetId="11">'Table 6b'!$C$2:$T$54</definedName>
    <definedName name="_xlnm.Print_Area" localSheetId="12">'Table 6c'!$C$2:$T$54</definedName>
    <definedName name="_xlnm.Print_Area" localSheetId="13">'Table 7'!$C$2:$T$50</definedName>
    <definedName name="_xlnm.Print_Area" localSheetId="14">'Table 8'!$C$2:$T$55</definedName>
    <definedName name="_xlnm.Print_Area" localSheetId="15">'Table 9'!$C$2:$Z$60</definedName>
    <definedName name="_xlnm.Print_Area" localSheetId="16">'Table 9a'!$C$2:$Z$59</definedName>
    <definedName name="_xlnm.Print_Area" localSheetId="17">'Table 9b'!$C$2:$Z$60</definedName>
    <definedName name="Region" localSheetId="0">#REF!</definedName>
    <definedName name="Region">#REF!</definedName>
  </definedNames>
  <calcPr calcMode="manual" fullCalcOnLoad="1" calcCompleted="0" calcOnSave="0"/>
</workbook>
</file>

<file path=xl/sharedStrings.xml><?xml version="1.0" encoding="utf-8"?>
<sst xmlns="http://schemas.openxmlformats.org/spreadsheetml/2006/main" count="4336" uniqueCount="473">
  <si>
    <t>Country</t>
  </si>
  <si>
    <t>Albania</t>
  </si>
  <si>
    <t>Armenia</t>
  </si>
  <si>
    <t>Austria</t>
  </si>
  <si>
    <t>Bulgaria</t>
  </si>
  <si>
    <t>Bosnia</t>
  </si>
  <si>
    <t>Belarus</t>
  </si>
  <si>
    <t>Canada</t>
  </si>
  <si>
    <t>Switzerland</t>
  </si>
  <si>
    <t>Cyprus</t>
  </si>
  <si>
    <t>Czech Republic</t>
  </si>
  <si>
    <t>Germany</t>
  </si>
  <si>
    <t>Denmark</t>
  </si>
  <si>
    <t>Spain</t>
  </si>
  <si>
    <t>Estonia</t>
  </si>
  <si>
    <t>Finland</t>
  </si>
  <si>
    <t>France</t>
  </si>
  <si>
    <t>UK</t>
  </si>
  <si>
    <t>Georgia</t>
  </si>
  <si>
    <t>Greece</t>
  </si>
  <si>
    <t>Croatia</t>
  </si>
  <si>
    <t>Hungary</t>
  </si>
  <si>
    <t>Ireland</t>
  </si>
  <si>
    <t>Italy</t>
  </si>
  <si>
    <t>Kazakhstan</t>
  </si>
  <si>
    <t>Kyrgyzstan</t>
  </si>
  <si>
    <t>Lithuania</t>
  </si>
  <si>
    <t>Latvia</t>
  </si>
  <si>
    <t>Macedonia</t>
  </si>
  <si>
    <t>Netherlands</t>
  </si>
  <si>
    <t>Norway</t>
  </si>
  <si>
    <t>Poland</t>
  </si>
  <si>
    <t>Portugal</t>
  </si>
  <si>
    <t>Romania</t>
  </si>
  <si>
    <t>Russia</t>
  </si>
  <si>
    <t>Slovakia</t>
  </si>
  <si>
    <t>Slovenia</t>
  </si>
  <si>
    <t>Sweden</t>
  </si>
  <si>
    <t>Turkey</t>
  </si>
  <si>
    <t>Ukraine</t>
  </si>
  <si>
    <t>United States</t>
  </si>
  <si>
    <t>Total Europe</t>
  </si>
  <si>
    <t>Total North America</t>
  </si>
  <si>
    <t>Apparent Consumption</t>
  </si>
  <si>
    <t>Consommation Apparente</t>
  </si>
  <si>
    <t>Production</t>
  </si>
  <si>
    <t>Imports - Importations</t>
  </si>
  <si>
    <t>Exports - Exportations</t>
  </si>
  <si>
    <t>Pays</t>
  </si>
  <si>
    <t>Albanie</t>
  </si>
  <si>
    <t>Autriche</t>
  </si>
  <si>
    <t>Bosnie-Herzegovine</t>
  </si>
  <si>
    <t>Bulgarie</t>
  </si>
  <si>
    <t>Croatie</t>
  </si>
  <si>
    <t>Chypre</t>
  </si>
  <si>
    <t>Danemark</t>
  </si>
  <si>
    <t>Estonie</t>
  </si>
  <si>
    <t>Finlande</t>
  </si>
  <si>
    <t>Allemagne</t>
  </si>
  <si>
    <t>Hongrie</t>
  </si>
  <si>
    <t>Irlande</t>
  </si>
  <si>
    <t>Italie</t>
  </si>
  <si>
    <t>Lettonie</t>
  </si>
  <si>
    <t>Pays-Bas</t>
  </si>
  <si>
    <t>Norvège</t>
  </si>
  <si>
    <t>Pologne</t>
  </si>
  <si>
    <t>Roumanie</t>
  </si>
  <si>
    <t>Slovaquie</t>
  </si>
  <si>
    <t>Slovénie</t>
  </si>
  <si>
    <t>Espagne</t>
  </si>
  <si>
    <t>Suède</t>
  </si>
  <si>
    <t>Suisse</t>
  </si>
  <si>
    <t>Turquie</t>
  </si>
  <si>
    <t>Grèce</t>
  </si>
  <si>
    <t>République tchèque</t>
  </si>
  <si>
    <t>Royaume-Uni</t>
  </si>
  <si>
    <t>Arménie</t>
  </si>
  <si>
    <t>Bélarus</t>
  </si>
  <si>
    <t>Géorgie</t>
  </si>
  <si>
    <t>Kirghizistan</t>
  </si>
  <si>
    <t>Russie</t>
  </si>
  <si>
    <t>Etats-Unis</t>
  </si>
  <si>
    <t>Exports</t>
  </si>
  <si>
    <t>Imports</t>
  </si>
  <si>
    <t>3+4</t>
  </si>
  <si>
    <r>
      <t>1000 m</t>
    </r>
    <r>
      <rPr>
        <vertAlign val="superscript"/>
        <sz val="10"/>
        <rFont val="Arial"/>
        <family val="2"/>
      </rPr>
      <t>3</t>
    </r>
  </si>
  <si>
    <t>SCIAGES CONIFERES</t>
  </si>
  <si>
    <t>TABLE 1</t>
  </si>
  <si>
    <t xml:space="preserve"> Albania</t>
  </si>
  <si>
    <t xml:space="preserve"> Austria</t>
  </si>
  <si>
    <t xml:space="preserve"> Bosnia-Herzegovina</t>
  </si>
  <si>
    <t xml:space="preserve"> Bulgaria</t>
  </si>
  <si>
    <t xml:space="preserve"> Croatia</t>
  </si>
  <si>
    <t xml:space="preserve"> Cyprus</t>
  </si>
  <si>
    <t xml:space="preserve"> Czech Republic</t>
  </si>
  <si>
    <t xml:space="preserve"> Denmark</t>
  </si>
  <si>
    <t xml:space="preserve"> Estonia</t>
  </si>
  <si>
    <t xml:space="preserve"> Finland</t>
  </si>
  <si>
    <t xml:space="preserve"> France</t>
  </si>
  <si>
    <t xml:space="preserve"> Germany</t>
  </si>
  <si>
    <t xml:space="preserve"> Greece</t>
  </si>
  <si>
    <t xml:space="preserve"> Hungary</t>
  </si>
  <si>
    <t xml:space="preserve"> Ireland</t>
  </si>
  <si>
    <t xml:space="preserve"> Italy</t>
  </si>
  <si>
    <t xml:space="preserve"> Latvia</t>
  </si>
  <si>
    <t xml:space="preserve"> Lithuania</t>
  </si>
  <si>
    <t xml:space="preserve"> Netherlands</t>
  </si>
  <si>
    <t xml:space="preserve"> Norway</t>
  </si>
  <si>
    <t xml:space="preserve"> Poland</t>
  </si>
  <si>
    <t xml:space="preserve"> Portugal</t>
  </si>
  <si>
    <t xml:space="preserve"> Romania</t>
  </si>
  <si>
    <t xml:space="preserve"> Slovakia</t>
  </si>
  <si>
    <t xml:space="preserve"> Slovenia</t>
  </si>
  <si>
    <t xml:space="preserve"> Spain</t>
  </si>
  <si>
    <t xml:space="preserve"> Sweden</t>
  </si>
  <si>
    <t xml:space="preserve"> Switzerland</t>
  </si>
  <si>
    <t xml:space="preserve"> TfYR of Macedonia</t>
  </si>
  <si>
    <t xml:space="preserve"> Turkey</t>
  </si>
  <si>
    <t xml:space="preserve"> United Kingdom</t>
  </si>
  <si>
    <t xml:space="preserve"> Other Europe</t>
  </si>
  <si>
    <t xml:space="preserve"> Armenia</t>
  </si>
  <si>
    <t xml:space="preserve"> Belarus</t>
  </si>
  <si>
    <t xml:space="preserve"> Georgia</t>
  </si>
  <si>
    <t xml:space="preserve"> Kazakhstan</t>
  </si>
  <si>
    <t xml:space="preserve"> Kyrgyzstan</t>
  </si>
  <si>
    <t xml:space="preserve"> Russia</t>
  </si>
  <si>
    <t xml:space="preserve"> Ukraine</t>
  </si>
  <si>
    <t xml:space="preserve"> Canada</t>
  </si>
  <si>
    <t xml:space="preserve"> United States</t>
  </si>
  <si>
    <t>Total Amérique du Nord</t>
  </si>
  <si>
    <t>Europe, autre</t>
  </si>
  <si>
    <t>Ex-Rép. youg. de Macédoine</t>
  </si>
  <si>
    <t>SCIAGES NON-CONIFERES (total)</t>
  </si>
  <si>
    <t>TABLE 2</t>
  </si>
  <si>
    <t>SCIAGES NON-CONIFERES (tropicale)</t>
  </si>
  <si>
    <t>TABLE 2b</t>
  </si>
  <si>
    <t>TABLE 2a</t>
  </si>
  <si>
    <t>TABLE 3</t>
  </si>
  <si>
    <t>PLYWOOD</t>
  </si>
  <si>
    <t>CONTREPLAQUES</t>
  </si>
  <si>
    <t xml:space="preserve"> Belgium</t>
  </si>
  <si>
    <t>Belgium</t>
  </si>
  <si>
    <t>Belgique</t>
  </si>
  <si>
    <t>Luxembourg</t>
  </si>
  <si>
    <t xml:space="preserve"> Luxembourg</t>
  </si>
  <si>
    <t>TABLE 4</t>
  </si>
  <si>
    <t>ORIENTED STRAND BOARD (OSB)</t>
  </si>
  <si>
    <t>PANNEAUX STRUCTURAUX ORIENTES (OSB)</t>
  </si>
  <si>
    <t>TABLE 5a</t>
  </si>
  <si>
    <t>HARDBOARD</t>
  </si>
  <si>
    <t>PANNEAUX DURS</t>
  </si>
  <si>
    <t>MDF</t>
  </si>
  <si>
    <t>TABLE 5</t>
  </si>
  <si>
    <t>FIBREBOARD</t>
  </si>
  <si>
    <t>PANNEAUX DE FIBRES</t>
  </si>
  <si>
    <t>Conifères</t>
  </si>
  <si>
    <t>TABLE 9a</t>
  </si>
  <si>
    <t>PULPWOOD (ROUND AND SPLIT)</t>
  </si>
  <si>
    <t>BOIS DE TRITURATION (RONDINS ET QUARTIERS)</t>
  </si>
  <si>
    <t>TABLE 9b</t>
  </si>
  <si>
    <t>WOOD RESIDUES, CHIPS AND PARTICLES</t>
  </si>
  <si>
    <t>DECHETS DE BOIS, PLAQUETTES ET PARTICULES</t>
  </si>
  <si>
    <t>PULPWOOD (total)</t>
  </si>
  <si>
    <t>BOIS DE TRITURATION (total)</t>
  </si>
  <si>
    <t>TABLE 9</t>
  </si>
  <si>
    <t>GRUMES DE CONIFERES</t>
  </si>
  <si>
    <t>TABLE 7</t>
  </si>
  <si>
    <t>TABLE 8</t>
  </si>
  <si>
    <t>Net Trade</t>
  </si>
  <si>
    <t>TABLE 6a</t>
  </si>
  <si>
    <t>REMOVALS OF WOOD IN THE ROUGH</t>
  </si>
  <si>
    <t>QUANTITES ENLEVEES DE BOIS BRUT</t>
  </si>
  <si>
    <t>CONIFERES</t>
  </si>
  <si>
    <t>Total</t>
  </si>
  <si>
    <t>Logs</t>
  </si>
  <si>
    <t>Grumes</t>
  </si>
  <si>
    <t>Industrial wood - Bois industriels</t>
  </si>
  <si>
    <r>
      <t>Pulpwood</t>
    </r>
    <r>
      <rPr>
        <vertAlign val="superscript"/>
        <sz val="10"/>
        <rFont val="Arial"/>
        <family val="2"/>
      </rPr>
      <t xml:space="preserve"> a</t>
    </r>
  </si>
  <si>
    <r>
      <t>Bois de trituration</t>
    </r>
    <r>
      <rPr>
        <vertAlign val="superscript"/>
        <sz val="10"/>
        <rFont val="Arial"/>
        <family val="2"/>
      </rPr>
      <t xml:space="preserve"> a</t>
    </r>
  </si>
  <si>
    <r>
      <t>Other</t>
    </r>
    <r>
      <rPr>
        <vertAlign val="superscript"/>
        <sz val="10"/>
        <rFont val="Arial"/>
        <family val="2"/>
      </rPr>
      <t xml:space="preserve"> b</t>
    </r>
  </si>
  <si>
    <r>
      <t>Autre</t>
    </r>
    <r>
      <rPr>
        <vertAlign val="superscript"/>
        <sz val="10"/>
        <rFont val="Arial"/>
        <family val="2"/>
      </rPr>
      <t xml:space="preserve"> b</t>
    </r>
  </si>
  <si>
    <t>Pulpwood, round and split, as well as chips and particles produced directly</t>
  </si>
  <si>
    <t>therefrom and used as pulpwood</t>
  </si>
  <si>
    <t>Pitprops, poles, piling, posts etc.</t>
  </si>
  <si>
    <t xml:space="preserve">a </t>
  </si>
  <si>
    <t xml:space="preserve">b </t>
  </si>
  <si>
    <t xml:space="preserve">c </t>
  </si>
  <si>
    <t>Including chips and particles produced from wood in the rough and</t>
  </si>
  <si>
    <t>used for energy purposes</t>
  </si>
  <si>
    <t>Bois de trituration, rondins et quartiers, ainse que plaquettes et particules fabriquées</t>
  </si>
  <si>
    <t>directement à partir des rondins et quartiers et utilisées comme bois de trituration</t>
  </si>
  <si>
    <t>Bois de mine, poteaux, pilotis, piquets etc.</t>
  </si>
  <si>
    <t>Y compris plaquettes et particules fabriquées à partir du bois brut et utilisées</t>
  </si>
  <si>
    <t>à des fins energétiques</t>
  </si>
  <si>
    <t>TABLE 6b</t>
  </si>
  <si>
    <t>NON-CONIFERES</t>
  </si>
  <si>
    <t>TOTAL</t>
  </si>
  <si>
    <t>TABLE 6</t>
  </si>
  <si>
    <t>EXPORTS</t>
  </si>
  <si>
    <t>Unit</t>
  </si>
  <si>
    <t>Unité</t>
  </si>
  <si>
    <t>Sawnwood</t>
  </si>
  <si>
    <t>Paper and paperboard</t>
  </si>
  <si>
    <r>
      <t xml:space="preserve">Roundwood </t>
    </r>
    <r>
      <rPr>
        <vertAlign val="superscript"/>
        <sz val="10"/>
        <rFont val="Arial"/>
        <family val="2"/>
      </rPr>
      <t>a</t>
    </r>
  </si>
  <si>
    <t>"</t>
  </si>
  <si>
    <t>Quantity - Volume</t>
  </si>
  <si>
    <t>Change - Changement</t>
  </si>
  <si>
    <t>1979-81</t>
  </si>
  <si>
    <t>average</t>
  </si>
  <si>
    <t>moyenne</t>
  </si>
  <si>
    <t>Volume</t>
  </si>
  <si>
    <t>EXPORTATIONS</t>
  </si>
  <si>
    <t>Sciages</t>
  </si>
  <si>
    <t>Papiers et cartons</t>
  </si>
  <si>
    <r>
      <t xml:space="preserve"> Bois ronds </t>
    </r>
    <r>
      <rPr>
        <vertAlign val="superscript"/>
        <sz val="10"/>
        <rFont val="Arial"/>
        <family val="2"/>
      </rPr>
      <t>a</t>
    </r>
  </si>
  <si>
    <t>TABLE 11</t>
  </si>
  <si>
    <t>IMPORTS</t>
  </si>
  <si>
    <r>
      <t xml:space="preserve">Wood-based panels </t>
    </r>
    <r>
      <rPr>
        <vertAlign val="superscript"/>
        <sz val="10"/>
        <rFont val="Arial"/>
        <family val="2"/>
      </rPr>
      <t>b</t>
    </r>
  </si>
  <si>
    <t>TABLE 12</t>
  </si>
  <si>
    <t>TABLE 10</t>
  </si>
  <si>
    <r>
      <t>million m</t>
    </r>
    <r>
      <rPr>
        <vertAlign val="superscript"/>
        <sz val="10"/>
        <rFont val="Arial"/>
        <family val="2"/>
      </rPr>
      <t>3</t>
    </r>
  </si>
  <si>
    <t>actual</t>
  </si>
  <si>
    <t>réels</t>
  </si>
  <si>
    <t>forecasts</t>
  </si>
  <si>
    <t>prévisions</t>
  </si>
  <si>
    <t xml:space="preserve"> – temperate zone</t>
  </si>
  <si>
    <t xml:space="preserve"> – tropical zone</t>
  </si>
  <si>
    <t>Sciages conifères</t>
  </si>
  <si>
    <t>Sciages non-conifères</t>
  </si>
  <si>
    <r>
      <t>a</t>
    </r>
    <r>
      <rPr>
        <sz val="10"/>
        <rFont val="Arial"/>
        <family val="2"/>
      </rPr>
      <t xml:space="preserve"> Countries which did not provide trade data are included in consumption data</t>
    </r>
  </si>
  <si>
    <t xml:space="preserve"> – zone tempérée</t>
  </si>
  <si>
    <t xml:space="preserve"> – zone tropicale</t>
  </si>
  <si>
    <t>Plywood</t>
  </si>
  <si>
    <t>Fibreboard</t>
  </si>
  <si>
    <t xml:space="preserve"> – Hardboard</t>
  </si>
  <si>
    <t>Contreplaqués</t>
  </si>
  <si>
    <t>Panneaux de fibres</t>
  </si>
  <si>
    <t xml:space="preserve"> – Durs</t>
  </si>
  <si>
    <t xml:space="preserve"> – MDF</t>
  </si>
  <si>
    <t xml:space="preserve"> – Residues, chips and particles</t>
  </si>
  <si>
    <t xml:space="preserve">   – conifères</t>
  </si>
  <si>
    <t xml:space="preserve">   – non-conifères</t>
  </si>
  <si>
    <r>
      <t>a</t>
    </r>
    <r>
      <rPr>
        <sz val="10"/>
        <rFont val="Arial"/>
        <family val="2"/>
      </rPr>
      <t xml:space="preserve"> La consommation comprend les pays qui n'ont pas fournies des données sur la commerce</t>
    </r>
  </si>
  <si>
    <t xml:space="preserve"> – Déchets, plaquettes et part.</t>
  </si>
  <si>
    <t>Percent</t>
  </si>
  <si>
    <t>IMPORTATIONS</t>
  </si>
  <si>
    <r>
      <t xml:space="preserve">a </t>
    </r>
    <r>
      <rPr>
        <sz val="10"/>
        <rFont val="Arial"/>
        <family val="0"/>
      </rPr>
      <t>Including available data on wood residues, chips and particles</t>
    </r>
  </si>
  <si>
    <r>
      <t xml:space="preserve"> Panneaux à base de bois </t>
    </r>
    <r>
      <rPr>
        <vertAlign val="superscript"/>
        <sz val="10"/>
        <rFont val="Arial"/>
        <family val="2"/>
      </rPr>
      <t>b</t>
    </r>
  </si>
  <si>
    <r>
      <t xml:space="preserve">a </t>
    </r>
    <r>
      <rPr>
        <sz val="10"/>
        <rFont val="Arial"/>
        <family val="0"/>
      </rPr>
      <t>Y compris les données disponibles pour les déchets, les plaquettes et les particules</t>
    </r>
  </si>
  <si>
    <t>Actual - Réelle</t>
  </si>
  <si>
    <r>
      <t xml:space="preserve">b </t>
    </r>
    <r>
      <rPr>
        <sz val="10"/>
        <rFont val="Arial"/>
        <family val="0"/>
      </rPr>
      <t>Non compris les feuilles de placage</t>
    </r>
  </si>
  <si>
    <r>
      <t xml:space="preserve">Forecasts </t>
    </r>
    <r>
      <rPr>
        <vertAlign val="superscript"/>
        <sz val="10"/>
        <rFont val="Arial"/>
        <family val="2"/>
      </rPr>
      <t>a</t>
    </r>
  </si>
  <si>
    <r>
      <t xml:space="preserve">Prévisions </t>
    </r>
    <r>
      <rPr>
        <vertAlign val="superscript"/>
        <sz val="10"/>
        <rFont val="Arial"/>
        <family val="2"/>
      </rPr>
      <t>a</t>
    </r>
  </si>
  <si>
    <t xml:space="preserve"> – Particle board</t>
  </si>
  <si>
    <t xml:space="preserve"> – Plywood</t>
  </si>
  <si>
    <t xml:space="preserve"> – Newsprint</t>
  </si>
  <si>
    <r>
      <t xml:space="preserve">Sawnwood </t>
    </r>
    <r>
      <rPr>
        <vertAlign val="superscript"/>
        <sz val="10"/>
        <rFont val="Arial"/>
        <family val="2"/>
      </rPr>
      <t>b</t>
    </r>
  </si>
  <si>
    <r>
      <t xml:space="preserve">Wood-based panels </t>
    </r>
    <r>
      <rPr>
        <vertAlign val="superscript"/>
        <sz val="10"/>
        <rFont val="Arial"/>
        <family val="2"/>
      </rPr>
      <t>c</t>
    </r>
  </si>
  <si>
    <r>
      <t xml:space="preserve">c </t>
    </r>
    <r>
      <rPr>
        <sz val="10"/>
        <rFont val="Arial"/>
        <family val="0"/>
      </rPr>
      <t>Excluding veneer sheets</t>
    </r>
  </si>
  <si>
    <r>
      <t>b</t>
    </r>
    <r>
      <rPr>
        <sz val="10"/>
        <rFont val="Arial"/>
        <family val="2"/>
      </rPr>
      <t xml:space="preserve"> Excluding sleepers</t>
    </r>
  </si>
  <si>
    <t>Unit
Unité</t>
  </si>
  <si>
    <t xml:space="preserve"> – Conifères</t>
  </si>
  <si>
    <t xml:space="preserve"> – Non-conifères</t>
  </si>
  <si>
    <r>
      <t xml:space="preserve"> Panneaux à base de bois </t>
    </r>
    <r>
      <rPr>
        <vertAlign val="superscript"/>
        <sz val="10"/>
        <rFont val="Arial"/>
        <family val="2"/>
      </rPr>
      <t>c</t>
    </r>
  </si>
  <si>
    <r>
      <t xml:space="preserve">Sciages </t>
    </r>
    <r>
      <rPr>
        <vertAlign val="superscript"/>
        <sz val="10"/>
        <rFont val="Arial"/>
        <family val="2"/>
      </rPr>
      <t>b</t>
    </r>
  </si>
  <si>
    <t xml:space="preserve"> – Contreplaqués</t>
  </si>
  <si>
    <t xml:space="preserve"> – Panneaux de particules</t>
  </si>
  <si>
    <t xml:space="preserve"> – Panneaux de fibres</t>
  </si>
  <si>
    <t xml:space="preserve"> – Papiers journal</t>
  </si>
  <si>
    <r>
      <t xml:space="preserve">c </t>
    </r>
    <r>
      <rPr>
        <sz val="10"/>
        <rFont val="Arial"/>
        <family val="0"/>
      </rPr>
      <t>Non compris les feuilles de placage</t>
    </r>
  </si>
  <si>
    <t>million m.t.</t>
  </si>
  <si>
    <t>Index - Indice
1979-81 = 100</t>
  </si>
  <si>
    <t xml:space="preserve"> – Fibreboard</t>
  </si>
  <si>
    <r>
      <t xml:space="preserve"> </t>
    </r>
    <r>
      <rPr>
        <sz val="10"/>
        <rFont val="Arial"/>
        <family val="2"/>
      </rPr>
      <t xml:space="preserve"> comparable with actual data as the methodology is different.</t>
    </r>
  </si>
  <si>
    <r>
      <t xml:space="preserve"> </t>
    </r>
    <r>
      <rPr>
        <sz val="10"/>
        <rFont val="Arial"/>
        <family val="2"/>
      </rPr>
      <t xml:space="preserve"> et réelles n'est pas toujours possible à cause de différences des méthodes de calcul.</t>
    </r>
  </si>
  <si>
    <t xml:space="preserve"> – Softwood</t>
  </si>
  <si>
    <t xml:space="preserve"> – Hardwood</t>
  </si>
  <si>
    <t>Apparent Consumption – Consommation apparente</t>
  </si>
  <si>
    <t>Imports – Importations</t>
  </si>
  <si>
    <t>SAWN SOFTWOOD</t>
  </si>
  <si>
    <t>SAWN HARDWOOD (total)</t>
  </si>
  <si>
    <t>SAWN HARDWOOD (temperate)</t>
  </si>
  <si>
    <t>SAWN HARDWOOD (tropical)</t>
  </si>
  <si>
    <t>SOFTWOOD</t>
  </si>
  <si>
    <t>HARDWOOD</t>
  </si>
  <si>
    <t>SOFTWOOD LOGS</t>
  </si>
  <si>
    <t>HARDWOOD LOGS (total)</t>
  </si>
  <si>
    <t>HARDWOOD LOGS (temperate)</t>
  </si>
  <si>
    <t>HARDWOOD LOGS (tropical)</t>
  </si>
  <si>
    <r>
      <t xml:space="preserve"> Softwood logs </t>
    </r>
    <r>
      <rPr>
        <vertAlign val="superscript"/>
        <sz val="10"/>
        <rFont val="Arial"/>
        <family val="2"/>
      </rPr>
      <t>a</t>
    </r>
  </si>
  <si>
    <t>Sawn hardwood</t>
  </si>
  <si>
    <r>
      <t xml:space="preserve">Hardwood logs </t>
    </r>
    <r>
      <rPr>
        <vertAlign val="superscript"/>
        <sz val="10"/>
        <rFont val="Arial"/>
        <family val="2"/>
      </rPr>
      <t>a</t>
    </r>
  </si>
  <si>
    <t xml:space="preserve">   – hardwood</t>
  </si>
  <si>
    <t xml:space="preserve">   – softwood</t>
  </si>
  <si>
    <t>Sawn softwood</t>
  </si>
  <si>
    <r>
      <t xml:space="preserve">NET TRADE </t>
    </r>
    <r>
      <rPr>
        <vertAlign val="superscript"/>
        <sz val="10"/>
        <rFont val="Arial"/>
        <family val="2"/>
      </rPr>
      <t>c</t>
    </r>
  </si>
  <si>
    <r>
      <t xml:space="preserve">COMMERCE NET </t>
    </r>
    <r>
      <rPr>
        <vertAlign val="superscript"/>
        <sz val="10"/>
        <rFont val="Arial"/>
        <family val="2"/>
      </rPr>
      <t>c</t>
    </r>
  </si>
  <si>
    <r>
      <t>c</t>
    </r>
    <r>
      <rPr>
        <sz val="10"/>
        <rFont val="Arial"/>
        <family val="2"/>
      </rPr>
      <t xml:space="preserve"> Exports minus imports</t>
    </r>
  </si>
  <si>
    <r>
      <t>c</t>
    </r>
    <r>
      <rPr>
        <sz val="10"/>
        <rFont val="Arial"/>
        <family val="2"/>
      </rPr>
      <t xml:space="preserve"> Exportations moins importations</t>
    </r>
  </si>
  <si>
    <r>
      <t xml:space="preserve">Apparent Consumption </t>
    </r>
    <r>
      <rPr>
        <vertAlign val="superscript"/>
        <sz val="10"/>
        <rFont val="Arial"/>
        <family val="2"/>
      </rPr>
      <t>a</t>
    </r>
  </si>
  <si>
    <r>
      <t xml:space="preserve">Consommation Apparente </t>
    </r>
    <r>
      <rPr>
        <vertAlign val="superscript"/>
        <sz val="10"/>
        <rFont val="Arial"/>
        <family val="2"/>
      </rPr>
      <t>a</t>
    </r>
  </si>
  <si>
    <t>Commerce Net</t>
  </si>
  <si>
    <r>
      <t xml:space="preserve"> Grumes de conifères </t>
    </r>
    <r>
      <rPr>
        <vertAlign val="superscript"/>
        <sz val="10"/>
        <rFont val="Arial"/>
        <family val="2"/>
      </rPr>
      <t>a</t>
    </r>
  </si>
  <si>
    <r>
      <t xml:space="preserve"> Grumes de non-conifères </t>
    </r>
    <r>
      <rPr>
        <vertAlign val="superscript"/>
        <sz val="10"/>
        <rFont val="Arial"/>
        <family val="2"/>
      </rPr>
      <t>a</t>
    </r>
  </si>
  <si>
    <r>
      <t xml:space="preserve"> Bois de trituration </t>
    </r>
    <r>
      <rPr>
        <vertAlign val="superscript"/>
        <sz val="10"/>
        <rFont val="Arial"/>
        <family val="2"/>
      </rPr>
      <t>a</t>
    </r>
  </si>
  <si>
    <r>
      <t xml:space="preserve"> Pulpwood </t>
    </r>
    <r>
      <rPr>
        <vertAlign val="superscript"/>
        <sz val="10"/>
        <rFont val="Arial"/>
        <family val="2"/>
      </rPr>
      <t>a</t>
    </r>
  </si>
  <si>
    <t xml:space="preserve"> – Other paper &amp; paperbrd.</t>
  </si>
  <si>
    <t xml:space="preserve"> – Autres papiers/cartons</t>
  </si>
  <si>
    <t>GRUMES DE NON-CONIFERES</t>
  </si>
  <si>
    <t>GRUMES DE NON-CONIFERES (tropicale)</t>
  </si>
  <si>
    <t>Non-conifères</t>
  </si>
  <si>
    <r>
      <t xml:space="preserve">b </t>
    </r>
    <r>
      <rPr>
        <sz val="10"/>
        <rFont val="Arial"/>
        <family val="0"/>
      </rPr>
      <t>Non compris les traverses</t>
    </r>
  </si>
  <si>
    <t>Lituanie</t>
  </si>
  <si>
    <t>VENEER SHEETS</t>
  </si>
  <si>
    <t>FEUILLES DE PLACAGE</t>
  </si>
  <si>
    <t>WOOD PULP</t>
  </si>
  <si>
    <t>PATE DE BOIS</t>
  </si>
  <si>
    <t>PAPER AND PAPERBOARD</t>
  </si>
  <si>
    <t>PAPIERS ET CARTONS</t>
  </si>
  <si>
    <r>
      <t>1000 m</t>
    </r>
    <r>
      <rPr>
        <sz val="10"/>
        <rFont val="Arial"/>
        <family val="2"/>
      </rPr>
      <t>t</t>
    </r>
  </si>
  <si>
    <t>TABLE 6c</t>
  </si>
  <si>
    <r>
      <t xml:space="preserve">Wood fuel </t>
    </r>
    <r>
      <rPr>
        <vertAlign val="superscript"/>
        <sz val="10"/>
        <rFont val="Arial"/>
        <family val="2"/>
      </rPr>
      <t>c</t>
    </r>
    <r>
      <rPr>
        <sz val="10"/>
        <rFont val="Arial"/>
        <family val="0"/>
      </rPr>
      <t xml:space="preserve">
Bois de chauffage </t>
    </r>
    <r>
      <rPr>
        <vertAlign val="superscript"/>
        <sz val="10"/>
        <rFont val="Arial"/>
        <family val="2"/>
      </rPr>
      <t>c</t>
    </r>
  </si>
  <si>
    <t>TABLE 11a</t>
  </si>
  <si>
    <t>TABLE 11b</t>
  </si>
  <si>
    <t>TABLE 12a</t>
  </si>
  <si>
    <t>TABLE 12b</t>
  </si>
  <si>
    <t>TABLE 12c</t>
  </si>
  <si>
    <t>OSB</t>
  </si>
  <si>
    <t>Softwood</t>
  </si>
  <si>
    <t>Hardwood</t>
  </si>
  <si>
    <r>
      <t xml:space="preserve"> – temperate zone </t>
    </r>
    <r>
      <rPr>
        <vertAlign val="superscript"/>
        <sz val="10"/>
        <rFont val="Arial"/>
        <family val="2"/>
      </rPr>
      <t>b</t>
    </r>
  </si>
  <si>
    <t>Veneer sheets</t>
  </si>
  <si>
    <r>
      <t xml:space="preserve"> – tropical zone </t>
    </r>
    <r>
      <rPr>
        <vertAlign val="superscript"/>
        <sz val="10"/>
        <rFont val="Arial"/>
        <family val="2"/>
      </rPr>
      <t>b</t>
    </r>
  </si>
  <si>
    <t>Wood pulp</t>
  </si>
  <si>
    <t>Pâte de bois</t>
  </si>
  <si>
    <r>
      <t xml:space="preserve"> – zone tempérée </t>
    </r>
    <r>
      <rPr>
        <vertAlign val="superscript"/>
        <sz val="10"/>
        <rFont val="Arial"/>
        <family val="2"/>
      </rPr>
      <t>b</t>
    </r>
  </si>
  <si>
    <r>
      <t xml:space="preserve"> – zone tropicale </t>
    </r>
    <r>
      <rPr>
        <vertAlign val="superscript"/>
        <sz val="10"/>
        <rFont val="Arial"/>
        <family val="2"/>
      </rPr>
      <t>b</t>
    </r>
  </si>
  <si>
    <t xml:space="preserve"> Pulpwood</t>
  </si>
  <si>
    <t xml:space="preserve"> Bois de trituration</t>
  </si>
  <si>
    <t>Feuilles de placage</t>
  </si>
  <si>
    <t xml:space="preserve"> Softwood logs</t>
  </si>
  <si>
    <t>Hardwood logs</t>
  </si>
  <si>
    <t xml:space="preserve"> Grumes de conifères</t>
  </si>
  <si>
    <t xml:space="preserve"> Grumes de non-conifères</t>
  </si>
  <si>
    <r>
      <t>b</t>
    </r>
    <r>
      <rPr>
        <sz val="10"/>
        <rFont val="Arial"/>
        <family val="2"/>
      </rPr>
      <t xml:space="preserve"> Trade figures by zone do not equal the total as some countries cannot provide data for both zones</t>
    </r>
  </si>
  <si>
    <t>Consumption</t>
  </si>
  <si>
    <r>
      <t xml:space="preserve"> Finland </t>
    </r>
    <r>
      <rPr>
        <vertAlign val="superscript"/>
        <sz val="10"/>
        <rFont val="Arial"/>
        <family val="2"/>
      </rPr>
      <t>a</t>
    </r>
  </si>
  <si>
    <r>
      <t xml:space="preserve"> Finlande </t>
    </r>
    <r>
      <rPr>
        <vertAlign val="superscript"/>
        <sz val="10"/>
        <rFont val="Arial"/>
        <family val="2"/>
      </rPr>
      <t>a</t>
    </r>
  </si>
  <si>
    <t>GRUMES DE NON-CONIFERES (zone tempérée)</t>
  </si>
  <si>
    <t>SCIAGES NON-CONIFERES (zone tempérée)</t>
  </si>
  <si>
    <t xml:space="preserve">   en raison du fait que certains pays ne peuvent les différencier. </t>
  </si>
  <si>
    <t>Pulpwood</t>
  </si>
  <si>
    <t>...</t>
  </si>
  <si>
    <t>Other</t>
  </si>
  <si>
    <t>Wood fuel</t>
  </si>
  <si>
    <t>Total Ind. RW</t>
  </si>
  <si>
    <t>Total RW</t>
  </si>
  <si>
    <t>…</t>
  </si>
  <si>
    <r>
      <t>a</t>
    </r>
    <r>
      <rPr>
        <sz val="10"/>
        <rFont val="Arial"/>
        <family val="2"/>
      </rPr>
      <t xml:space="preserve"> La consommation comprend les pays qui n'ont pas fourni des données sur le commerce</t>
    </r>
  </si>
  <si>
    <r>
      <t>b</t>
    </r>
    <r>
      <rPr>
        <sz val="10"/>
        <rFont val="Arial"/>
        <family val="2"/>
      </rPr>
      <t xml:space="preserve"> Les chiffres du commerce par zone ne correspondent pas aux totaux </t>
    </r>
  </si>
  <si>
    <r>
      <t>a</t>
    </r>
    <r>
      <rPr>
        <sz val="10"/>
        <rFont val="Arial"/>
        <family val="2"/>
      </rPr>
      <t xml:space="preserve"> imports exclude dissolving pulp</t>
    </r>
  </si>
  <si>
    <r>
      <t>a</t>
    </r>
    <r>
      <rPr>
        <sz val="10"/>
        <rFont val="Arial"/>
        <family val="2"/>
      </rPr>
      <t xml:space="preserve"> les importations excluent pâte à dissoudre</t>
    </r>
  </si>
  <si>
    <r>
      <t xml:space="preserve"> Canada </t>
    </r>
    <r>
      <rPr>
        <vertAlign val="superscript"/>
        <sz val="10"/>
        <rFont val="Arial"/>
        <family val="2"/>
      </rPr>
      <t>a</t>
    </r>
  </si>
  <si>
    <r>
      <t xml:space="preserve"> United States </t>
    </r>
    <r>
      <rPr>
        <vertAlign val="superscript"/>
        <sz val="10"/>
        <rFont val="Arial"/>
        <family val="2"/>
      </rPr>
      <t>a</t>
    </r>
  </si>
  <si>
    <r>
      <t>a</t>
    </r>
    <r>
      <rPr>
        <sz val="10"/>
        <rFont val="Arial"/>
        <family val="2"/>
      </rPr>
      <t xml:space="preserve"> converted from nominal to actual size using factor of 0.72</t>
    </r>
  </si>
  <si>
    <r>
      <t xml:space="preserve"> Etats-Unis </t>
    </r>
    <r>
      <rPr>
        <vertAlign val="superscript"/>
        <sz val="10"/>
        <rFont val="Arial"/>
        <family val="2"/>
      </rPr>
      <t>a</t>
    </r>
  </si>
  <si>
    <r>
      <t>a</t>
    </r>
    <r>
      <rPr>
        <sz val="10"/>
        <rFont val="Arial"/>
        <family val="2"/>
      </rPr>
      <t xml:space="preserve"> convertis du dimension nominale au véritable avec une facteur du 0.72</t>
    </r>
  </si>
  <si>
    <r>
      <t>a</t>
    </r>
    <r>
      <rPr>
        <sz val="10"/>
        <rFont val="Arial"/>
        <family val="2"/>
      </rPr>
      <t xml:space="preserve"> Data are only for Kraft paper</t>
    </r>
  </si>
  <si>
    <r>
      <t xml:space="preserve"> Bulgaria </t>
    </r>
    <r>
      <rPr>
        <vertAlign val="superscript"/>
        <sz val="10"/>
        <rFont val="Arial"/>
        <family val="2"/>
      </rPr>
      <t>a</t>
    </r>
  </si>
  <si>
    <r>
      <t>a</t>
    </r>
    <r>
      <rPr>
        <sz val="10"/>
        <rFont val="Arial"/>
        <family val="2"/>
      </rPr>
      <t xml:space="preserve"> Les données referent seulement au papier kraft</t>
    </r>
  </si>
  <si>
    <r>
      <t xml:space="preserve"> Bulgarie </t>
    </r>
    <r>
      <rPr>
        <vertAlign val="superscript"/>
        <sz val="10"/>
        <rFont val="Arial"/>
        <family val="2"/>
      </rPr>
      <t>a</t>
    </r>
  </si>
  <si>
    <t>Serbia</t>
  </si>
  <si>
    <t>Serbie</t>
  </si>
  <si>
    <t xml:space="preserve"> Serbia</t>
  </si>
  <si>
    <r>
      <t xml:space="preserve">b </t>
    </r>
    <r>
      <rPr>
        <sz val="10"/>
        <rFont val="Arial"/>
        <family val="0"/>
      </rPr>
      <t>Excluding veneer sheets</t>
    </r>
  </si>
  <si>
    <t>Total CIS</t>
  </si>
  <si>
    <t>Total CEI</t>
  </si>
  <si>
    <t>1999-2001</t>
  </si>
  <si>
    <r>
      <t>PARTICLE BOARD</t>
    </r>
    <r>
      <rPr>
        <sz val="10"/>
        <rFont val="Arial"/>
        <family val="2"/>
      </rPr>
      <t xml:space="preserve"> (excluding OSB)</t>
    </r>
  </si>
  <si>
    <t>Particle board (excluding OSB)</t>
  </si>
  <si>
    <r>
      <t>PANNEAUX DE PARTICULES</t>
    </r>
    <r>
      <rPr>
        <sz val="10"/>
        <rFont val="Arial"/>
        <family val="2"/>
      </rPr>
      <t xml:space="preserve"> (ne comprennent pas l'OSB)</t>
    </r>
  </si>
  <si>
    <t>Pann. de particules (sauf OSB)</t>
  </si>
  <si>
    <t xml:space="preserve"> – Pulp logs</t>
  </si>
  <si>
    <t xml:space="preserve"> – Bois ronds de trituration</t>
  </si>
  <si>
    <t xml:space="preserve"> Pologne</t>
  </si>
  <si>
    <t>Includes wood residues, chips and particles for all purposes</t>
  </si>
  <si>
    <t>Comprend les dechets de bois, plaquettes et particules pour toute utilisation</t>
  </si>
  <si>
    <t>AUTRES PANNEAUX DE FIBRES</t>
  </si>
  <si>
    <t>OTHER FIBREBOARD</t>
  </si>
  <si>
    <t>TABLE 13</t>
  </si>
  <si>
    <t>TABLE 14</t>
  </si>
  <si>
    <t>TABLE 15</t>
  </si>
  <si>
    <t>TABLE 16</t>
  </si>
  <si>
    <t>TABLE 17</t>
  </si>
  <si>
    <t>TABLE 18</t>
  </si>
  <si>
    <r>
      <t xml:space="preserve">a </t>
    </r>
    <r>
      <rPr>
        <sz val="10"/>
        <rFont val="Arial"/>
        <family val="0"/>
      </rPr>
      <t xml:space="preserve"> The forecasts may not be exactly</t>
    </r>
  </si>
  <si>
    <r>
      <t xml:space="preserve">a </t>
    </r>
    <r>
      <rPr>
        <sz val="10"/>
        <rFont val="Arial"/>
        <family val="2"/>
      </rPr>
      <t>Une comparison exacte entre prévisions</t>
    </r>
  </si>
  <si>
    <r>
      <t xml:space="preserve">a </t>
    </r>
    <r>
      <rPr>
        <sz val="10"/>
        <rFont val="Arial"/>
        <family val="0"/>
      </rPr>
      <t>The forecasts may not be exactly</t>
    </r>
  </si>
  <si>
    <r>
      <t xml:space="preserve"> – Particle board </t>
    </r>
    <r>
      <rPr>
        <vertAlign val="superscript"/>
        <sz val="10"/>
        <rFont val="Arial"/>
        <family val="2"/>
      </rPr>
      <t>d</t>
    </r>
  </si>
  <si>
    <r>
      <t xml:space="preserve"> –  Panneaux de particules </t>
    </r>
    <r>
      <rPr>
        <vertAlign val="superscript"/>
        <sz val="10"/>
        <rFont val="Arial"/>
        <family val="2"/>
      </rPr>
      <t>d</t>
    </r>
  </si>
  <si>
    <t>List of Tables and Notes</t>
  </si>
  <si>
    <t>Table 1 - Sawn Softwood</t>
  </si>
  <si>
    <t>Table 2 - Sawn Hardwood (total)</t>
  </si>
  <si>
    <t>Table 2a - Sawn Hardwood (temperate)</t>
  </si>
  <si>
    <t>Table 2b - Sawn Hardwood (tropical)</t>
  </si>
  <si>
    <t>Table 3 - Veneer Sheets</t>
  </si>
  <si>
    <t>Table 4 - Plywood</t>
  </si>
  <si>
    <t>Table 5 - Particle Board (excluding OSB)</t>
  </si>
  <si>
    <t>Table 5a - Oriented Strand Board</t>
  </si>
  <si>
    <t>Table 6 - Fibreboard</t>
  </si>
  <si>
    <t>Table 6a - Hardboard</t>
  </si>
  <si>
    <t>Table 6b - MDF</t>
  </si>
  <si>
    <t>Table 6c - Insulating Board</t>
  </si>
  <si>
    <t>Table 7 - Wood Pulp</t>
  </si>
  <si>
    <t>Table 8 - Paper and Paperboard</t>
  </si>
  <si>
    <t>Table 9 - Removals of wood in the rough</t>
  </si>
  <si>
    <t>Table 9a - Removals of wood in the rough (softwood)</t>
  </si>
  <si>
    <t>Table 9b - Removals of wood in the rough (hardwood)</t>
  </si>
  <si>
    <t>Table 10 - Softwood logs</t>
  </si>
  <si>
    <t>Table 11 - Hardwood logs</t>
  </si>
  <si>
    <t>Table 11a - Hardwood logs (temperate)</t>
  </si>
  <si>
    <t>Table 11b - Hardwood logs (tropical)</t>
  </si>
  <si>
    <t>Table 12 - Pulpwood</t>
  </si>
  <si>
    <t>Table 12a - Pulpwood (softwood)</t>
  </si>
  <si>
    <t>Table 12b - Pulpwood (hardwood)</t>
  </si>
  <si>
    <t>Table 12c - Wood Residues, Chips and Particles</t>
  </si>
  <si>
    <t>Notes: Data in italics are estimated by the secretariat.</t>
  </si>
  <si>
    <t>Countries with nil, missing or confidential data for all years on a table are not shown.</t>
  </si>
  <si>
    <t xml:space="preserve"> – Other board</t>
  </si>
  <si>
    <t xml:space="preserve"> – Autres panneaux</t>
  </si>
  <si>
    <t>TABLE 19</t>
  </si>
  <si>
    <t>Table 13 - Wood Pellets</t>
  </si>
  <si>
    <t>WOOD PELLETS</t>
  </si>
  <si>
    <t>GRANULES DE BOIS</t>
  </si>
  <si>
    <t>Wood Pellets</t>
  </si>
  <si>
    <r>
      <t>million 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(pulp, paper and pellets million m.t. - pâte de bois, papiers et cartons, et granulés en millions de tonnes métriques)</t>
    </r>
  </si>
  <si>
    <t>Granulés de bois</t>
  </si>
  <si>
    <t>Wood pellets</t>
  </si>
  <si>
    <t>million m3 (pulp, paper and pellets million m.t. - pâte de bois, papiers et cartons, et granulés en millions de tonnes métriques)</t>
  </si>
  <si>
    <t>Source:  UNECE Committee on Forests and the Forest Industry , November 2015, http://www.unece.org/forests/fpm/timbercommittee.html</t>
  </si>
  <si>
    <t>Table 14 - Europe: Summary table of market forecasts for 2015 and 2016</t>
  </si>
  <si>
    <t>Table 15 - North America: Summary table of market forecasts for 2015 and 2016</t>
  </si>
  <si>
    <t>Table 16 - Russian Federation: Summary table of market forecasts for 2015 and 2016</t>
  </si>
  <si>
    <t xml:space="preserve"> Bulgarie</t>
  </si>
  <si>
    <r>
      <t xml:space="preserve">d </t>
    </r>
    <r>
      <rPr>
        <sz val="10"/>
        <rFont val="Arial"/>
        <family val="0"/>
      </rPr>
      <t>Excluding OSB (except average figures)</t>
    </r>
  </si>
  <si>
    <r>
      <t xml:space="preserve">d </t>
    </r>
    <r>
      <rPr>
        <sz val="10"/>
        <rFont val="Arial"/>
        <family val="0"/>
      </rPr>
      <t>Non compris OSB (à part les moyennes)</t>
    </r>
  </si>
  <si>
    <r>
      <t xml:space="preserve">d </t>
    </r>
    <r>
      <rPr>
        <sz val="10"/>
        <rFont val="Arial"/>
        <family val="0"/>
      </rPr>
      <t>Average figures include OSB</t>
    </r>
  </si>
  <si>
    <r>
      <t xml:space="preserve">d </t>
    </r>
    <r>
      <rPr>
        <sz val="10"/>
        <rFont val="Arial"/>
        <family val="0"/>
      </rPr>
      <t>Les chiffres moyennes comprennent le OSB</t>
    </r>
  </si>
  <si>
    <t>Table 17 - Europe:  Trade in forest products by main product groups, 1979-81 and 1999-2001 (average) and 2010 to 2014</t>
  </si>
  <si>
    <t>Table 18 - Europe:  Apparent consumption of selected forest products, 1979-81 and 1999-2001 (average), 2010 to 2014, and forecasts for 2015 and 2016</t>
  </si>
  <si>
    <t>Table 19 - United States:  Apparent consumption and imports of selected forest products, 1979-81 and 1999-2001 (average), 2010 to 2014, and forecasts for 2015 and 2016</t>
  </si>
  <si>
    <t xml:space="preserve">For tables 1-13, data in italics are secretariat estimates or repeated data. All other data are from national sources and are of course estimates for the current and future year. </t>
  </si>
  <si>
    <t xml:space="preserve">Austrian data do not include trees outside the forest. </t>
  </si>
  <si>
    <t>Data for Kyrgyzstan are based on economic forecast for output in the wood and wood products sector.</t>
  </si>
  <si>
    <t>Polish trade data exclude non-reporters (estimated at 1-3% of total).  Polish sawnwood data include shop lumber.  Wood pulp production is in metric tonnes not air-dried and excludes recovered fibre pulp.</t>
  </si>
  <si>
    <t>United Kingdom production figures for OSB are secretariat estimates.</t>
  </si>
  <si>
    <t>Data on wood chips and residues for Turkey include those from secondary processing.</t>
  </si>
  <si>
    <t>Belgian data on softwood logs and sawn softwood are from the International Softwood Conference.</t>
  </si>
  <si>
    <t xml:space="preserve">Bulgarian production figures for sawn hardwood are converted at 1 m3 = 50 m2 and fibreboard (and subitems) are converted at 1 m2 = 0.0025 m3 </t>
  </si>
  <si>
    <t>Europe: Summary table of market forecasts for 2015 and 2016</t>
  </si>
  <si>
    <t>Europe: Tableau récapitulatif des prévisions du marché pour 2015 et 2016</t>
  </si>
  <si>
    <t>North America: Summary table of market forecasts for 2015 and 2016</t>
  </si>
  <si>
    <t>Amérique du Nord: Tableau récapitulatif des prévisions du marché pour 2015 et 2016</t>
  </si>
  <si>
    <t>Russian Federation: Summary table of market forecasts for 2015 and 2016</t>
  </si>
  <si>
    <t>Fédération de Russie: Tableau récapitulatif des prévisions du marché pour 2015 et 2016</t>
  </si>
  <si>
    <t>Europe:  Trade in forest products by main product groups, 1979-81 and 1999-2001 (averages) and 2010 to 2014</t>
  </si>
  <si>
    <t>Europe: Commerce  des produits forestiers, par principaux groupes d'assortiments, en 1979-81 et 1999-2001 (moyennes) et de 2010 à 2014</t>
  </si>
  <si>
    <t>2013/2014</t>
  </si>
  <si>
    <t>NA</t>
  </si>
  <si>
    <t>Europe:  Apparent consumption of selected forest products, 1979-81 and 1999-2001 (averages), 2010 to 2014, and forecasts for 2015 and 2016</t>
  </si>
  <si>
    <t>Europe: Consommation apparente de certains produits forestiers, en 1979-81 et 1999-2001 (moyennes), de 2010 à 2014 et prévisions pour 2015 et 2016</t>
  </si>
  <si>
    <t>United States:  Apparent consumption and imports of selected forest products, 1979-81 and 1999-2001 (averages), 2010 to 2014, and forecasts for 2015 and 2016</t>
  </si>
  <si>
    <t>Etats-Unis: Consommation apparente et importations de certains produits forestiers, en 1979-81 et 1999-2001 (moyennes), de 2010 à 2014 et prévisions pour 2015 et 2016</t>
  </si>
</sst>
</file>

<file path=xl/styles.xml><?xml version="1.0" encoding="utf-8"?>
<styleSheet xmlns="http://schemas.openxmlformats.org/spreadsheetml/2006/main">
  <numFmts count="5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Fr.&quot;#,##0_);\(&quot;Fr.&quot;#,##0\)"/>
    <numFmt numFmtId="179" formatCode="&quot;Fr.&quot;#,##0_);[Red]\(&quot;Fr.&quot;#,##0\)"/>
    <numFmt numFmtId="180" formatCode="&quot;Fr.&quot;#,##0.00_);\(&quot;Fr.&quot;#,##0.00\)"/>
    <numFmt numFmtId="181" formatCode="&quot;Fr.&quot;#,##0.00_);[Red]\(&quot;Fr.&quot;#,##0.00\)"/>
    <numFmt numFmtId="182" formatCode="_(&quot;Fr.&quot;* #,##0_);_(&quot;Fr.&quot;* \(#,##0\);_(&quot;Fr.&quot;* &quot;-&quot;_);_(@_)"/>
    <numFmt numFmtId="183" formatCode="_(&quot;Fr.&quot;* #,##0.00_);_(&quot;Fr.&quot;* \(#,##0.00\);_(&quot;Fr.&quot;* &quot;-&quot;??_);_(@_)"/>
    <numFmt numFmtId="184" formatCode="&quot;SFr.&quot;\ #,##0;&quot;SFr.&quot;\ \-#,##0"/>
    <numFmt numFmtId="185" formatCode="&quot;SFr.&quot;\ #,##0;[Red]&quot;SFr.&quot;\ \-#,##0"/>
    <numFmt numFmtId="186" formatCode="&quot;SFr.&quot;\ #,##0.00;&quot;SFr.&quot;\ \-#,##0.00"/>
    <numFmt numFmtId="187" formatCode="&quot;SFr.&quot;\ #,##0.00;[Red]&quot;SFr.&quot;\ \-#,##0.00"/>
    <numFmt numFmtId="188" formatCode="_ &quot;SFr.&quot;\ * #,##0_ ;_ &quot;SFr.&quot;\ * \-#,##0_ ;_ &quot;SFr.&quot;\ * &quot;-&quot;_ ;_ @_ "/>
    <numFmt numFmtId="189" formatCode="_ * #,##0_ ;_ * \-#,##0_ ;_ * &quot;-&quot;_ ;_ @_ "/>
    <numFmt numFmtId="190" formatCode="_ &quot;SFr.&quot;\ * #,##0.00_ ;_ &quot;SFr.&quot;\ * \-#,##0.00_ ;_ &quot;SFr.&quot;\ * &quot;-&quot;??_ ;_ @_ "/>
    <numFmt numFmtId="191" formatCode="_ * #,##0.00_ ;_ * \-#,##0.00_ ;_ * &quot;-&quot;??_ ;_ @_ "/>
    <numFmt numFmtId="192" formatCode="\ @"/>
    <numFmt numFmtId="193" formatCode="#,###_ "/>
    <numFmt numFmtId="194" formatCode="#,##0_ "/>
    <numFmt numFmtId="195" formatCode="0.0%"/>
    <numFmt numFmtId="196" formatCode="#,##0.00_ "/>
    <numFmt numFmtId="197" formatCode="#,##0.00__"/>
    <numFmt numFmtId="198" formatCode="0.0%__"/>
    <numFmt numFmtId="199" formatCode="#,##0.0__"/>
    <numFmt numFmtId="200" formatCode="@__"/>
    <numFmt numFmtId="201" formatCode="@\ "/>
    <numFmt numFmtId="202" formatCode="#,##0.0"/>
    <numFmt numFmtId="203" formatCode="0.00000"/>
    <numFmt numFmtId="204" formatCode="#,##0.000"/>
    <numFmt numFmtId="205" formatCode="&quot;Yes&quot;;&quot;Yes&quot;;&quot;No&quot;"/>
    <numFmt numFmtId="206" formatCode="&quot;True&quot;;&quot;True&quot;;&quot;False&quot;"/>
    <numFmt numFmtId="207" formatCode="&quot;On&quot;;&quot;On&quot;;&quot;Off&quot;"/>
    <numFmt numFmtId="208" formatCode="[$€-2]\ #,##0.00_);[Red]\([$€-2]\ #,##0.00\)"/>
  </numFmts>
  <fonts count="47">
    <font>
      <sz val="10"/>
      <name val="Arial"/>
      <family val="0"/>
    </font>
    <font>
      <b/>
      <sz val="10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i/>
      <sz val="10"/>
      <color indexed="9"/>
      <name val="Arial"/>
      <family val="2"/>
    </font>
    <font>
      <sz val="10"/>
      <color indexed="22"/>
      <name val="Arial"/>
      <family val="2"/>
    </font>
    <font>
      <b/>
      <sz val="10"/>
      <color indexed="22"/>
      <name val="Arial"/>
      <family val="2"/>
    </font>
    <font>
      <u val="single"/>
      <sz val="10"/>
      <color indexed="36"/>
      <name val="Arial"/>
      <family val="2"/>
    </font>
    <font>
      <sz val="10"/>
      <color indexed="10"/>
      <name val="Arial"/>
      <family val="2"/>
    </font>
    <font>
      <sz val="10"/>
      <color indexed="57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thin"/>
      <bottom style="double"/>
    </border>
    <border>
      <left style="double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double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double"/>
    </border>
    <border>
      <left style="thin"/>
      <right style="double"/>
      <top style="thin"/>
      <bottom style="double"/>
    </border>
    <border>
      <left style="thin"/>
      <right style="double"/>
      <top style="double"/>
      <bottom>
        <color indexed="63"/>
      </bottom>
    </border>
    <border>
      <left style="double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double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 style="double"/>
    </border>
    <border>
      <left style="thin"/>
      <right style="thin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0" fillId="29" borderId="1" applyNumberFormat="0" applyAlignment="0" applyProtection="0"/>
    <xf numFmtId="0" fontId="41" fillId="0" borderId="6" applyNumberFormat="0" applyFill="0" applyAlignment="0" applyProtection="0"/>
    <xf numFmtId="0" fontId="42" fillId="30" borderId="0" applyNumberFormat="0" applyBorder="0" applyAlignment="0" applyProtection="0"/>
    <xf numFmtId="0" fontId="0" fillId="0" borderId="0">
      <alignment/>
      <protection/>
    </xf>
    <xf numFmtId="0" fontId="0" fillId="31" borderId="7" applyNumberFormat="0" applyFont="0" applyAlignment="0" applyProtection="0"/>
    <xf numFmtId="0" fontId="43" fillId="26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3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1" fillId="0" borderId="2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2" fillId="0" borderId="13" xfId="0" applyFont="1" applyBorder="1" applyAlignment="1">
      <alignment/>
    </xf>
    <xf numFmtId="192" fontId="0" fillId="0" borderId="14" xfId="0" applyNumberFormat="1" applyBorder="1" applyAlignment="1">
      <alignment/>
    </xf>
    <xf numFmtId="192" fontId="0" fillId="0" borderId="15" xfId="0" applyNumberFormat="1" applyBorder="1" applyAlignment="1">
      <alignment/>
    </xf>
    <xf numFmtId="194" fontId="0" fillId="0" borderId="12" xfId="0" applyNumberFormat="1" applyBorder="1" applyAlignment="1">
      <alignment/>
    </xf>
    <xf numFmtId="194" fontId="0" fillId="0" borderId="13" xfId="0" applyNumberFormat="1" applyBorder="1" applyAlignment="1">
      <alignment/>
    </xf>
    <xf numFmtId="194" fontId="0" fillId="0" borderId="17" xfId="0" applyNumberFormat="1" applyBorder="1" applyAlignment="1">
      <alignment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194" fontId="0" fillId="0" borderId="24" xfId="0" applyNumberFormat="1" applyBorder="1" applyAlignment="1">
      <alignment/>
    </xf>
    <xf numFmtId="194" fontId="0" fillId="0" borderId="25" xfId="0" applyNumberFormat="1" applyBorder="1" applyAlignment="1">
      <alignment/>
    </xf>
    <xf numFmtId="194" fontId="0" fillId="0" borderId="26" xfId="0" applyNumberFormat="1" applyBorder="1" applyAlignment="1">
      <alignment/>
    </xf>
    <xf numFmtId="194" fontId="0" fillId="0" borderId="27" xfId="0" applyNumberFormat="1" applyBorder="1" applyAlignment="1">
      <alignment/>
    </xf>
    <xf numFmtId="194" fontId="0" fillId="0" borderId="28" xfId="0" applyNumberFormat="1" applyBorder="1" applyAlignment="1">
      <alignment/>
    </xf>
    <xf numFmtId="194" fontId="0" fillId="0" borderId="29" xfId="0" applyNumberFormat="1" applyBorder="1" applyAlignment="1">
      <alignment/>
    </xf>
    <xf numFmtId="0" fontId="4" fillId="0" borderId="0" xfId="0" applyFont="1" applyAlignment="1">
      <alignment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0" xfId="0" applyAlignment="1">
      <alignment horizontal="right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22" fontId="5" fillId="0" borderId="0" xfId="0" applyNumberFormat="1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194" fontId="1" fillId="0" borderId="0" xfId="0" applyNumberFormat="1" applyFont="1" applyBorder="1" applyAlignment="1">
      <alignment/>
    </xf>
    <xf numFmtId="194" fontId="4" fillId="0" borderId="0" xfId="0" applyNumberFormat="1" applyFont="1" applyBorder="1" applyAlignment="1">
      <alignment/>
    </xf>
    <xf numFmtId="0" fontId="5" fillId="0" borderId="14" xfId="0" applyFont="1" applyBorder="1" applyAlignment="1">
      <alignment/>
    </xf>
    <xf numFmtId="0" fontId="0" fillId="0" borderId="14" xfId="0" applyFont="1" applyBorder="1" applyAlignment="1">
      <alignment/>
    </xf>
    <xf numFmtId="192" fontId="5" fillId="0" borderId="14" xfId="0" applyNumberFormat="1" applyFont="1" applyBorder="1" applyAlignment="1">
      <alignment/>
    </xf>
    <xf numFmtId="0" fontId="5" fillId="0" borderId="10" xfId="0" applyFont="1" applyBorder="1" applyAlignment="1">
      <alignment/>
    </xf>
    <xf numFmtId="192" fontId="5" fillId="0" borderId="10" xfId="0" applyNumberFormat="1" applyFont="1" applyBorder="1" applyAlignment="1">
      <alignment/>
    </xf>
    <xf numFmtId="194" fontId="5" fillId="0" borderId="24" xfId="0" applyNumberFormat="1" applyFont="1" applyBorder="1" applyAlignment="1">
      <alignment/>
    </xf>
    <xf numFmtId="0" fontId="6" fillId="0" borderId="0" xfId="0" applyFont="1" applyAlignment="1">
      <alignment/>
    </xf>
    <xf numFmtId="194" fontId="5" fillId="0" borderId="17" xfId="0" applyNumberFormat="1" applyFont="1" applyBorder="1" applyAlignment="1">
      <alignment/>
    </xf>
    <xf numFmtId="192" fontId="5" fillId="0" borderId="15" xfId="0" applyNumberFormat="1" applyFont="1" applyBorder="1" applyAlignment="1">
      <alignment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194" fontId="0" fillId="0" borderId="26" xfId="0" applyNumberFormat="1" applyBorder="1" applyAlignment="1">
      <alignment horizontal="center"/>
    </xf>
    <xf numFmtId="0" fontId="0" fillId="0" borderId="15" xfId="0" applyBorder="1" applyAlignment="1">
      <alignment horizontal="center"/>
    </xf>
    <xf numFmtId="194" fontId="5" fillId="0" borderId="10" xfId="0" applyNumberFormat="1" applyFont="1" applyBorder="1" applyAlignment="1">
      <alignment/>
    </xf>
    <xf numFmtId="194" fontId="0" fillId="0" borderId="14" xfId="0" applyNumberFormat="1" applyBorder="1" applyAlignment="1">
      <alignment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192" fontId="0" fillId="0" borderId="14" xfId="0" applyNumberFormat="1" applyFont="1" applyBorder="1" applyAlignment="1">
      <alignment/>
    </xf>
    <xf numFmtId="0" fontId="0" fillId="0" borderId="40" xfId="0" applyBorder="1" applyAlignment="1">
      <alignment horizontal="center"/>
    </xf>
    <xf numFmtId="197" fontId="0" fillId="0" borderId="26" xfId="0" applyNumberFormat="1" applyBorder="1" applyAlignment="1">
      <alignment/>
    </xf>
    <xf numFmtId="197" fontId="0" fillId="0" borderId="27" xfId="0" applyNumberFormat="1" applyBorder="1" applyAlignment="1">
      <alignment/>
    </xf>
    <xf numFmtId="197" fontId="0" fillId="0" borderId="13" xfId="0" applyNumberFormat="1" applyBorder="1" applyAlignment="1">
      <alignment/>
    </xf>
    <xf numFmtId="197" fontId="0" fillId="0" borderId="27" xfId="0" applyNumberFormat="1" applyFont="1" applyBorder="1" applyAlignment="1">
      <alignment/>
    </xf>
    <xf numFmtId="197" fontId="0" fillId="0" borderId="13" xfId="0" applyNumberFormat="1" applyFont="1" applyBorder="1" applyAlignment="1">
      <alignment/>
    </xf>
    <xf numFmtId="194" fontId="5" fillId="0" borderId="41" xfId="0" applyNumberFormat="1" applyFont="1" applyBorder="1" applyAlignment="1">
      <alignment/>
    </xf>
    <xf numFmtId="194" fontId="0" fillId="0" borderId="38" xfId="0" applyNumberFormat="1" applyBorder="1" applyAlignment="1">
      <alignment/>
    </xf>
    <xf numFmtId="0" fontId="0" fillId="0" borderId="28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192" fontId="0" fillId="0" borderId="10" xfId="0" applyNumberFormat="1" applyFont="1" applyBorder="1" applyAlignment="1">
      <alignment/>
    </xf>
    <xf numFmtId="0" fontId="0" fillId="0" borderId="44" xfId="0" applyBorder="1" applyAlignment="1">
      <alignment horizontal="center"/>
    </xf>
    <xf numFmtId="196" fontId="0" fillId="0" borderId="24" xfId="0" applyNumberFormat="1" applyFont="1" applyBorder="1" applyAlignment="1">
      <alignment/>
    </xf>
    <xf numFmtId="196" fontId="0" fillId="0" borderId="25" xfId="0" applyNumberFormat="1" applyFont="1" applyBorder="1" applyAlignment="1">
      <alignment/>
    </xf>
    <xf numFmtId="196" fontId="0" fillId="0" borderId="12" xfId="0" applyNumberFormat="1" applyFont="1" applyBorder="1" applyAlignment="1">
      <alignment/>
    </xf>
    <xf numFmtId="196" fontId="0" fillId="0" borderId="26" xfId="0" applyNumberFormat="1" applyFont="1" applyBorder="1" applyAlignment="1">
      <alignment/>
    </xf>
    <xf numFmtId="196" fontId="0" fillId="0" borderId="27" xfId="0" applyNumberFormat="1" applyFont="1" applyBorder="1" applyAlignment="1">
      <alignment/>
    </xf>
    <xf numFmtId="196" fontId="0" fillId="0" borderId="13" xfId="0" applyNumberFormat="1" applyFont="1" applyBorder="1" applyAlignment="1">
      <alignment/>
    </xf>
    <xf numFmtId="196" fontId="0" fillId="0" borderId="26" xfId="0" applyNumberFormat="1" applyFont="1" applyFill="1" applyBorder="1" applyAlignment="1">
      <alignment/>
    </xf>
    <xf numFmtId="196" fontId="0" fillId="0" borderId="27" xfId="0" applyNumberFormat="1" applyFont="1" applyFill="1" applyBorder="1" applyAlignment="1">
      <alignment/>
    </xf>
    <xf numFmtId="196" fontId="0" fillId="0" borderId="13" xfId="0" applyNumberFormat="1" applyFont="1" applyFill="1" applyBorder="1" applyAlignment="1">
      <alignment/>
    </xf>
    <xf numFmtId="196" fontId="0" fillId="0" borderId="28" xfId="0" applyNumberFormat="1" applyFont="1" applyFill="1" applyBorder="1" applyAlignment="1">
      <alignment/>
    </xf>
    <xf numFmtId="196" fontId="0" fillId="0" borderId="29" xfId="0" applyNumberFormat="1" applyFont="1" applyFill="1" applyBorder="1" applyAlignment="1">
      <alignment/>
    </xf>
    <xf numFmtId="196" fontId="0" fillId="0" borderId="17" xfId="0" applyNumberFormat="1" applyFont="1" applyFill="1" applyBorder="1" applyAlignment="1">
      <alignment/>
    </xf>
    <xf numFmtId="196" fontId="0" fillId="0" borderId="28" xfId="0" applyNumberFormat="1" applyFont="1" applyBorder="1" applyAlignment="1">
      <alignment/>
    </xf>
    <xf numFmtId="196" fontId="0" fillId="0" borderId="29" xfId="0" applyNumberFormat="1" applyFont="1" applyBorder="1" applyAlignment="1">
      <alignment/>
    </xf>
    <xf numFmtId="196" fontId="0" fillId="0" borderId="17" xfId="0" applyNumberFormat="1" applyFont="1" applyBorder="1" applyAlignment="1">
      <alignment/>
    </xf>
    <xf numFmtId="196" fontId="7" fillId="32" borderId="28" xfId="0" applyNumberFormat="1" applyFont="1" applyFill="1" applyBorder="1" applyAlignment="1">
      <alignment/>
    </xf>
    <xf numFmtId="196" fontId="7" fillId="32" borderId="29" xfId="0" applyNumberFormat="1" applyFont="1" applyFill="1" applyBorder="1" applyAlignment="1">
      <alignment/>
    </xf>
    <xf numFmtId="196" fontId="7" fillId="32" borderId="17" xfId="0" applyNumberFormat="1" applyFont="1" applyFill="1" applyBorder="1" applyAlignment="1">
      <alignment/>
    </xf>
    <xf numFmtId="0" fontId="0" fillId="0" borderId="15" xfId="0" applyFont="1" applyBorder="1" applyAlignment="1">
      <alignment/>
    </xf>
    <xf numFmtId="192" fontId="0" fillId="0" borderId="15" xfId="0" applyNumberFormat="1" applyFont="1" applyBorder="1" applyAlignment="1">
      <alignment/>
    </xf>
    <xf numFmtId="197" fontId="0" fillId="0" borderId="29" xfId="0" applyNumberFormat="1" applyFont="1" applyBorder="1" applyAlignment="1">
      <alignment/>
    </xf>
    <xf numFmtId="197" fontId="0" fillId="0" borderId="17" xfId="0" applyNumberFormat="1" applyFont="1" applyBorder="1" applyAlignment="1">
      <alignment/>
    </xf>
    <xf numFmtId="196" fontId="0" fillId="0" borderId="26" xfId="0" applyNumberFormat="1" applyFont="1" applyFill="1" applyBorder="1" applyAlignment="1">
      <alignment horizontal="right"/>
    </xf>
    <xf numFmtId="196" fontId="0" fillId="0" borderId="27" xfId="0" applyNumberFormat="1" applyFont="1" applyFill="1" applyBorder="1" applyAlignment="1">
      <alignment horizontal="right"/>
    </xf>
    <xf numFmtId="196" fontId="0" fillId="0" borderId="13" xfId="0" applyNumberFormat="1" applyFont="1" applyFill="1" applyBorder="1" applyAlignment="1">
      <alignment horizontal="right"/>
    </xf>
    <xf numFmtId="196" fontId="0" fillId="0" borderId="28" xfId="0" applyNumberFormat="1" applyFont="1" applyFill="1" applyBorder="1" applyAlignment="1">
      <alignment horizontal="right"/>
    </xf>
    <xf numFmtId="196" fontId="0" fillId="0" borderId="29" xfId="0" applyNumberFormat="1" applyFont="1" applyFill="1" applyBorder="1" applyAlignment="1">
      <alignment horizontal="right"/>
    </xf>
    <xf numFmtId="196" fontId="0" fillId="0" borderId="17" xfId="0" applyNumberFormat="1" applyFont="1" applyFill="1" applyBorder="1" applyAlignment="1">
      <alignment horizontal="right"/>
    </xf>
    <xf numFmtId="196" fontId="0" fillId="0" borderId="26" xfId="0" applyNumberFormat="1" applyFont="1" applyBorder="1" applyAlignment="1">
      <alignment horizontal="right"/>
    </xf>
    <xf numFmtId="196" fontId="0" fillId="0" borderId="27" xfId="0" applyNumberFormat="1" applyFont="1" applyBorder="1" applyAlignment="1">
      <alignment horizontal="right"/>
    </xf>
    <xf numFmtId="196" fontId="0" fillId="0" borderId="13" xfId="0" applyNumberFormat="1" applyFont="1" applyBorder="1" applyAlignment="1">
      <alignment horizontal="right"/>
    </xf>
    <xf numFmtId="196" fontId="0" fillId="0" borderId="28" xfId="0" applyNumberFormat="1" applyFont="1" applyBorder="1" applyAlignment="1">
      <alignment horizontal="right"/>
    </xf>
    <xf numFmtId="196" fontId="0" fillId="0" borderId="29" xfId="0" applyNumberFormat="1" applyFont="1" applyBorder="1" applyAlignment="1">
      <alignment horizontal="right"/>
    </xf>
    <xf numFmtId="196" fontId="0" fillId="0" borderId="17" xfId="0" applyNumberFormat="1" applyFont="1" applyBorder="1" applyAlignment="1">
      <alignment horizontal="right"/>
    </xf>
    <xf numFmtId="197" fontId="0" fillId="0" borderId="14" xfId="0" applyNumberFormat="1" applyFont="1" applyBorder="1" applyAlignment="1">
      <alignment/>
    </xf>
    <xf numFmtId="198" fontId="0" fillId="0" borderId="38" xfId="0" applyNumberFormat="1" applyFont="1" applyBorder="1" applyAlignment="1">
      <alignment/>
    </xf>
    <xf numFmtId="0" fontId="0" fillId="0" borderId="45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194" fontId="0" fillId="0" borderId="46" xfId="0" applyNumberFormat="1" applyBorder="1" applyAlignment="1">
      <alignment/>
    </xf>
    <xf numFmtId="194" fontId="0" fillId="0" borderId="47" xfId="0" applyNumberFormat="1" applyBorder="1" applyAlignment="1">
      <alignment/>
    </xf>
    <xf numFmtId="194" fontId="0" fillId="0" borderId="31" xfId="0" applyNumberFormat="1" applyBorder="1" applyAlignment="1">
      <alignment/>
    </xf>
    <xf numFmtId="194" fontId="0" fillId="0" borderId="45" xfId="0" applyNumberFormat="1" applyBorder="1" applyAlignment="1">
      <alignment/>
    </xf>
    <xf numFmtId="194" fontId="0" fillId="0" borderId="48" xfId="0" applyNumberFormat="1" applyBorder="1" applyAlignment="1">
      <alignment/>
    </xf>
    <xf numFmtId="192" fontId="0" fillId="0" borderId="45" xfId="0" applyNumberFormat="1" applyBorder="1" applyAlignment="1">
      <alignment/>
    </xf>
    <xf numFmtId="194" fontId="0" fillId="0" borderId="46" xfId="0" applyNumberFormat="1" applyBorder="1" applyAlignment="1">
      <alignment horizontal="center"/>
    </xf>
    <xf numFmtId="194" fontId="0" fillId="0" borderId="28" xfId="0" applyNumberFormat="1" applyBorder="1" applyAlignment="1">
      <alignment horizontal="center"/>
    </xf>
    <xf numFmtId="0" fontId="0" fillId="0" borderId="49" xfId="0" applyBorder="1" applyAlignment="1">
      <alignment horizontal="center" vertical="center" wrapText="1"/>
    </xf>
    <xf numFmtId="197" fontId="0" fillId="0" borderId="29" xfId="0" applyNumberFormat="1" applyBorder="1" applyAlignment="1">
      <alignment/>
    </xf>
    <xf numFmtId="197" fontId="0" fillId="0" borderId="15" xfId="0" applyNumberFormat="1" applyFont="1" applyBorder="1" applyAlignment="1">
      <alignment/>
    </xf>
    <xf numFmtId="198" fontId="0" fillId="0" borderId="39" xfId="0" applyNumberFormat="1" applyFont="1" applyBorder="1" applyAlignment="1">
      <alignment/>
    </xf>
    <xf numFmtId="199" fontId="0" fillId="0" borderId="26" xfId="0" applyNumberFormat="1" applyBorder="1" applyAlignment="1">
      <alignment/>
    </xf>
    <xf numFmtId="199" fontId="0" fillId="0" borderId="29" xfId="0" applyNumberFormat="1" applyBorder="1" applyAlignment="1">
      <alignment/>
    </xf>
    <xf numFmtId="194" fontId="0" fillId="0" borderId="26" xfId="0" applyNumberFormat="1" applyFont="1" applyBorder="1" applyAlignment="1">
      <alignment horizontal="center"/>
    </xf>
    <xf numFmtId="199" fontId="0" fillId="0" borderId="27" xfId="0" applyNumberFormat="1" applyBorder="1" applyAlignment="1">
      <alignment/>
    </xf>
    <xf numFmtId="194" fontId="0" fillId="0" borderId="41" xfId="0" applyNumberFormat="1" applyBorder="1" applyAlignment="1">
      <alignment/>
    </xf>
    <xf numFmtId="199" fontId="0" fillId="0" borderId="13" xfId="0" applyNumberFormat="1" applyBorder="1" applyAlignment="1">
      <alignment/>
    </xf>
    <xf numFmtId="199" fontId="0" fillId="0" borderId="27" xfId="0" applyNumberFormat="1" applyFont="1" applyBorder="1" applyAlignment="1">
      <alignment/>
    </xf>
    <xf numFmtId="199" fontId="0" fillId="0" borderId="13" xfId="0" applyNumberFormat="1" applyFont="1" applyBorder="1" applyAlignment="1">
      <alignment/>
    </xf>
    <xf numFmtId="199" fontId="0" fillId="0" borderId="14" xfId="0" applyNumberFormat="1" applyFont="1" applyBorder="1" applyAlignment="1">
      <alignment/>
    </xf>
    <xf numFmtId="199" fontId="0" fillId="0" borderId="38" xfId="0" applyNumberFormat="1" applyFont="1" applyBorder="1" applyAlignment="1">
      <alignment/>
    </xf>
    <xf numFmtId="0" fontId="0" fillId="0" borderId="50" xfId="0" applyBorder="1" applyAlignment="1">
      <alignment horizontal="center" vertical="center" wrapText="1"/>
    </xf>
    <xf numFmtId="194" fontId="0" fillId="0" borderId="50" xfId="0" applyNumberFormat="1" applyBorder="1" applyAlignment="1">
      <alignment horizontal="center" vertical="center"/>
    </xf>
    <xf numFmtId="194" fontId="0" fillId="0" borderId="34" xfId="0" applyNumberFormat="1" applyBorder="1" applyAlignment="1">
      <alignment horizontal="center" vertical="center"/>
    </xf>
    <xf numFmtId="194" fontId="0" fillId="0" borderId="49" xfId="0" applyNumberFormat="1" applyBorder="1" applyAlignment="1">
      <alignment/>
    </xf>
    <xf numFmtId="0" fontId="0" fillId="0" borderId="14" xfId="0" applyNumberFormat="1" applyBorder="1" applyAlignment="1">
      <alignment/>
    </xf>
    <xf numFmtId="0" fontId="0" fillId="0" borderId="14" xfId="0" applyNumberFormat="1" applyFont="1" applyBorder="1" applyAlignment="1">
      <alignment/>
    </xf>
    <xf numFmtId="194" fontId="0" fillId="0" borderId="28" xfId="0" applyNumberFormat="1" applyBorder="1" applyAlignment="1">
      <alignment horizontal="right"/>
    </xf>
    <xf numFmtId="194" fontId="0" fillId="0" borderId="29" xfId="0" applyNumberFormat="1" applyBorder="1" applyAlignment="1">
      <alignment horizontal="right"/>
    </xf>
    <xf numFmtId="194" fontId="0" fillId="0" borderId="17" xfId="0" applyNumberFormat="1" applyBorder="1" applyAlignment="1">
      <alignment horizontal="right"/>
    </xf>
    <xf numFmtId="194" fontId="1" fillId="0" borderId="51" xfId="0" applyNumberFormat="1" applyFont="1" applyBorder="1" applyAlignment="1">
      <alignment horizontal="right"/>
    </xf>
    <xf numFmtId="194" fontId="1" fillId="0" borderId="52" xfId="0" applyNumberFormat="1" applyFont="1" applyBorder="1" applyAlignment="1">
      <alignment horizontal="right"/>
    </xf>
    <xf numFmtId="194" fontId="1" fillId="0" borderId="19" xfId="0" applyNumberFormat="1" applyFont="1" applyBorder="1" applyAlignment="1">
      <alignment horizontal="right"/>
    </xf>
    <xf numFmtId="194" fontId="7" fillId="32" borderId="10" xfId="0" applyNumberFormat="1" applyFont="1" applyFill="1" applyBorder="1" applyAlignment="1">
      <alignment horizontal="right"/>
    </xf>
    <xf numFmtId="194" fontId="7" fillId="32" borderId="11" xfId="0" applyNumberFormat="1" applyFont="1" applyFill="1" applyBorder="1" applyAlignment="1">
      <alignment horizontal="right"/>
    </xf>
    <xf numFmtId="194" fontId="7" fillId="32" borderId="12" xfId="0" applyNumberFormat="1" applyFont="1" applyFill="1" applyBorder="1" applyAlignment="1">
      <alignment horizontal="right"/>
    </xf>
    <xf numFmtId="194" fontId="7" fillId="32" borderId="14" xfId="0" applyNumberFormat="1" applyFont="1" applyFill="1" applyBorder="1" applyAlignment="1">
      <alignment horizontal="right"/>
    </xf>
    <xf numFmtId="194" fontId="7" fillId="32" borderId="0" xfId="0" applyNumberFormat="1" applyFont="1" applyFill="1" applyBorder="1" applyAlignment="1">
      <alignment horizontal="right"/>
    </xf>
    <xf numFmtId="194" fontId="7" fillId="32" borderId="13" xfId="0" applyNumberFormat="1" applyFont="1" applyFill="1" applyBorder="1" applyAlignment="1">
      <alignment horizontal="right"/>
    </xf>
    <xf numFmtId="194" fontId="7" fillId="32" borderId="15" xfId="0" applyNumberFormat="1" applyFont="1" applyFill="1" applyBorder="1" applyAlignment="1">
      <alignment horizontal="right"/>
    </xf>
    <xf numFmtId="194" fontId="7" fillId="32" borderId="16" xfId="0" applyNumberFormat="1" applyFont="1" applyFill="1" applyBorder="1" applyAlignment="1">
      <alignment horizontal="right"/>
    </xf>
    <xf numFmtId="194" fontId="7" fillId="32" borderId="17" xfId="0" applyNumberFormat="1" applyFont="1" applyFill="1" applyBorder="1" applyAlignment="1">
      <alignment horizontal="right"/>
    </xf>
    <xf numFmtId="194" fontId="8" fillId="32" borderId="20" xfId="0" applyNumberFormat="1" applyFont="1" applyFill="1" applyBorder="1" applyAlignment="1">
      <alignment horizontal="right"/>
    </xf>
    <xf numFmtId="194" fontId="8" fillId="32" borderId="18" xfId="0" applyNumberFormat="1" applyFont="1" applyFill="1" applyBorder="1" applyAlignment="1">
      <alignment horizontal="right"/>
    </xf>
    <xf numFmtId="194" fontId="8" fillId="32" borderId="19" xfId="0" applyNumberFormat="1" applyFont="1" applyFill="1" applyBorder="1" applyAlignment="1">
      <alignment horizontal="right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10" xfId="0" applyNumberFormat="1" applyFont="1" applyBorder="1" applyAlignment="1">
      <alignment/>
    </xf>
    <xf numFmtId="194" fontId="0" fillId="0" borderId="24" xfId="0" applyNumberFormat="1" applyFont="1" applyBorder="1" applyAlignment="1">
      <alignment horizontal="right"/>
    </xf>
    <xf numFmtId="194" fontId="0" fillId="0" borderId="25" xfId="0" applyNumberFormat="1" applyFont="1" applyBorder="1" applyAlignment="1">
      <alignment horizontal="right"/>
    </xf>
    <xf numFmtId="194" fontId="0" fillId="0" borderId="12" xfId="0" applyNumberFormat="1" applyFont="1" applyBorder="1" applyAlignment="1">
      <alignment horizontal="right"/>
    </xf>
    <xf numFmtId="194" fontId="0" fillId="0" borderId="26" xfId="0" applyNumberFormat="1" applyFont="1" applyBorder="1" applyAlignment="1">
      <alignment horizontal="right"/>
    </xf>
    <xf numFmtId="194" fontId="0" fillId="0" borderId="27" xfId="0" applyNumberFormat="1" applyFont="1" applyBorder="1" applyAlignment="1">
      <alignment horizontal="right"/>
    </xf>
    <xf numFmtId="194" fontId="0" fillId="0" borderId="13" xfId="0" applyNumberFormat="1" applyFont="1" applyBorder="1" applyAlignment="1">
      <alignment horizontal="right"/>
    </xf>
    <xf numFmtId="194" fontId="0" fillId="0" borderId="28" xfId="0" applyNumberFormat="1" applyFont="1" applyBorder="1" applyAlignment="1">
      <alignment horizontal="right"/>
    </xf>
    <xf numFmtId="194" fontId="0" fillId="0" borderId="29" xfId="0" applyNumberFormat="1" applyFont="1" applyBorder="1" applyAlignment="1">
      <alignment horizontal="right"/>
    </xf>
    <xf numFmtId="194" fontId="0" fillId="0" borderId="17" xfId="0" applyNumberFormat="1" applyFont="1" applyBorder="1" applyAlignment="1">
      <alignment horizontal="right"/>
    </xf>
    <xf numFmtId="194" fontId="0" fillId="0" borderId="12" xfId="0" applyNumberFormat="1" applyFont="1" applyFill="1" applyBorder="1" applyAlignment="1">
      <alignment horizontal="right"/>
    </xf>
    <xf numFmtId="194" fontId="0" fillId="0" borderId="13" xfId="0" applyNumberFormat="1" applyFont="1" applyFill="1" applyBorder="1" applyAlignment="1">
      <alignment horizontal="right"/>
    </xf>
    <xf numFmtId="194" fontId="0" fillId="0" borderId="17" xfId="0" applyNumberFormat="1" applyFont="1" applyFill="1" applyBorder="1" applyAlignment="1">
      <alignment horizontal="right"/>
    </xf>
    <xf numFmtId="194" fontId="1" fillId="0" borderId="19" xfId="0" applyNumberFormat="1" applyFont="1" applyFill="1" applyBorder="1" applyAlignment="1">
      <alignment horizontal="right"/>
    </xf>
    <xf numFmtId="194" fontId="1" fillId="0" borderId="0" xfId="0" applyNumberFormat="1" applyFont="1" applyBorder="1" applyAlignment="1">
      <alignment horizontal="right"/>
    </xf>
    <xf numFmtId="196" fontId="7" fillId="0" borderId="26" xfId="0" applyNumberFormat="1" applyFont="1" applyFill="1" applyBorder="1" applyAlignment="1">
      <alignment/>
    </xf>
    <xf numFmtId="196" fontId="7" fillId="0" borderId="27" xfId="0" applyNumberFormat="1" applyFont="1" applyFill="1" applyBorder="1" applyAlignment="1">
      <alignment/>
    </xf>
    <xf numFmtId="196" fontId="7" fillId="0" borderId="13" xfId="0" applyNumberFormat="1" applyFont="1" applyFill="1" applyBorder="1" applyAlignment="1">
      <alignment/>
    </xf>
    <xf numFmtId="0" fontId="0" fillId="0" borderId="15" xfId="0" applyNumberFormat="1" applyBorder="1" applyAlignment="1">
      <alignment/>
    </xf>
    <xf numFmtId="196" fontId="0" fillId="0" borderId="10" xfId="0" applyNumberFormat="1" applyFont="1" applyBorder="1" applyAlignment="1">
      <alignment/>
    </xf>
    <xf numFmtId="196" fontId="0" fillId="0" borderId="53" xfId="0" applyNumberFormat="1" applyFont="1" applyBorder="1" applyAlignment="1">
      <alignment/>
    </xf>
    <xf numFmtId="196" fontId="0" fillId="0" borderId="14" xfId="0" applyNumberFormat="1" applyFont="1" applyBorder="1" applyAlignment="1">
      <alignment/>
    </xf>
    <xf numFmtId="196" fontId="0" fillId="0" borderId="33" xfId="0" applyNumberFormat="1" applyFont="1" applyBorder="1" applyAlignment="1">
      <alignment/>
    </xf>
    <xf numFmtId="196" fontId="0" fillId="0" borderId="15" xfId="0" applyNumberFormat="1" applyFont="1" applyBorder="1" applyAlignment="1">
      <alignment/>
    </xf>
    <xf numFmtId="196" fontId="0" fillId="0" borderId="36" xfId="0" applyNumberFormat="1" applyFont="1" applyBorder="1" applyAlignment="1">
      <alignment/>
    </xf>
    <xf numFmtId="0" fontId="10" fillId="0" borderId="0" xfId="0" applyFont="1" applyAlignment="1">
      <alignment/>
    </xf>
    <xf numFmtId="196" fontId="0" fillId="0" borderId="14" xfId="0" applyNumberFormat="1" applyBorder="1" applyAlignment="1">
      <alignment horizontal="center"/>
    </xf>
    <xf numFmtId="196" fontId="0" fillId="0" borderId="53" xfId="0" applyNumberFormat="1" applyBorder="1" applyAlignment="1">
      <alignment horizontal="center"/>
    </xf>
    <xf numFmtId="196" fontId="0" fillId="0" borderId="41" xfId="0" applyNumberFormat="1" applyBorder="1" applyAlignment="1">
      <alignment horizontal="center"/>
    </xf>
    <xf numFmtId="196" fontId="0" fillId="0" borderId="26" xfId="0" applyNumberFormat="1" applyBorder="1" applyAlignment="1">
      <alignment/>
    </xf>
    <xf numFmtId="196" fontId="0" fillId="0" borderId="27" xfId="0" applyNumberFormat="1" applyBorder="1" applyAlignment="1">
      <alignment/>
    </xf>
    <xf numFmtId="196" fontId="0" fillId="0" borderId="13" xfId="0" applyNumberFormat="1" applyBorder="1" applyAlignment="1">
      <alignment/>
    </xf>
    <xf numFmtId="196" fontId="0" fillId="32" borderId="26" xfId="0" applyNumberFormat="1" applyFill="1" applyBorder="1" applyAlignment="1">
      <alignment horizontal="right"/>
    </xf>
    <xf numFmtId="196" fontId="0" fillId="32" borderId="27" xfId="0" applyNumberFormat="1" applyFill="1" applyBorder="1" applyAlignment="1">
      <alignment horizontal="right"/>
    </xf>
    <xf numFmtId="196" fontId="0" fillId="0" borderId="28" xfId="0" applyNumberFormat="1" applyBorder="1" applyAlignment="1">
      <alignment/>
    </xf>
    <xf numFmtId="196" fontId="0" fillId="0" borderId="29" xfId="0" applyNumberFormat="1" applyBorder="1" applyAlignment="1">
      <alignment/>
    </xf>
    <xf numFmtId="196" fontId="0" fillId="0" borderId="17" xfId="0" applyNumberFormat="1" applyBorder="1" applyAlignment="1">
      <alignment/>
    </xf>
    <xf numFmtId="196" fontId="0" fillId="0" borderId="15" xfId="0" applyNumberFormat="1" applyBorder="1" applyAlignment="1">
      <alignment/>
    </xf>
    <xf numFmtId="196" fontId="0" fillId="0" borderId="39" xfId="0" applyNumberFormat="1" applyBorder="1" applyAlignment="1">
      <alignment/>
    </xf>
    <xf numFmtId="199" fontId="0" fillId="0" borderId="26" xfId="0" applyNumberFormat="1" applyFill="1" applyBorder="1" applyAlignment="1">
      <alignment horizontal="right"/>
    </xf>
    <xf numFmtId="199" fontId="0" fillId="0" borderId="27" xfId="0" applyNumberFormat="1" applyFill="1" applyBorder="1" applyAlignment="1">
      <alignment horizontal="right"/>
    </xf>
    <xf numFmtId="199" fontId="0" fillId="32" borderId="26" xfId="0" applyNumberFormat="1" applyFill="1" applyBorder="1" applyAlignment="1">
      <alignment horizontal="right"/>
    </xf>
    <xf numFmtId="199" fontId="0" fillId="32" borderId="27" xfId="0" applyNumberFormat="1" applyFill="1" applyBorder="1" applyAlignment="1">
      <alignment horizontal="right"/>
    </xf>
    <xf numFmtId="196" fontId="0" fillId="0" borderId="33" xfId="0" applyNumberFormat="1" applyBorder="1" applyAlignment="1">
      <alignment horizontal="center"/>
    </xf>
    <xf numFmtId="196" fontId="0" fillId="0" borderId="38" xfId="0" applyNumberFormat="1" applyBorder="1" applyAlignment="1">
      <alignment horizontal="center"/>
    </xf>
    <xf numFmtId="196" fontId="0" fillId="0" borderId="14" xfId="0" applyNumberFormat="1" applyBorder="1" applyAlignment="1">
      <alignment/>
    </xf>
    <xf numFmtId="196" fontId="0" fillId="0" borderId="38" xfId="0" applyNumberFormat="1" applyBorder="1" applyAlignment="1">
      <alignment/>
    </xf>
    <xf numFmtId="196" fontId="0" fillId="0" borderId="39" xfId="0" applyNumberFormat="1" applyFont="1" applyBorder="1" applyAlignment="1">
      <alignment/>
    </xf>
    <xf numFmtId="203" fontId="0" fillId="0" borderId="0" xfId="0" applyNumberFormat="1" applyAlignment="1">
      <alignment/>
    </xf>
    <xf numFmtId="0" fontId="11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198" fontId="0" fillId="0" borderId="38" xfId="0" applyNumberFormat="1" applyFont="1" applyBorder="1" applyAlignment="1">
      <alignment/>
    </xf>
    <xf numFmtId="197" fontId="0" fillId="0" borderId="26" xfId="0" applyNumberFormat="1" applyFill="1" applyBorder="1" applyAlignment="1">
      <alignment horizontal="right"/>
    </xf>
    <xf numFmtId="197" fontId="0" fillId="0" borderId="27" xfId="0" applyNumberFormat="1" applyFill="1" applyBorder="1" applyAlignment="1">
      <alignment horizontal="right"/>
    </xf>
    <xf numFmtId="197" fontId="0" fillId="32" borderId="26" xfId="0" applyNumberFormat="1" applyFill="1" applyBorder="1" applyAlignment="1">
      <alignment horizontal="right"/>
    </xf>
    <xf numFmtId="197" fontId="0" fillId="32" borderId="27" xfId="0" applyNumberFormat="1" applyFill="1" applyBorder="1" applyAlignment="1">
      <alignment horizontal="right"/>
    </xf>
    <xf numFmtId="197" fontId="0" fillId="0" borderId="28" xfId="0" applyNumberFormat="1" applyBorder="1" applyAlignment="1">
      <alignment/>
    </xf>
    <xf numFmtId="197" fontId="0" fillId="0" borderId="17" xfId="0" applyNumberFormat="1" applyBorder="1" applyAlignment="1">
      <alignment/>
    </xf>
    <xf numFmtId="197" fontId="0" fillId="0" borderId="15" xfId="0" applyNumberFormat="1" applyBorder="1" applyAlignment="1">
      <alignment/>
    </xf>
    <xf numFmtId="197" fontId="0" fillId="0" borderId="39" xfId="0" applyNumberFormat="1" applyBorder="1" applyAlignment="1">
      <alignment/>
    </xf>
    <xf numFmtId="197" fontId="0" fillId="0" borderId="38" xfId="0" applyNumberFormat="1" applyFont="1" applyBorder="1" applyAlignment="1">
      <alignment/>
    </xf>
    <xf numFmtId="194" fontId="0" fillId="0" borderId="24" xfId="0" applyNumberFormat="1" applyFont="1" applyFill="1" applyBorder="1" applyAlignment="1">
      <alignment horizontal="right"/>
    </xf>
    <xf numFmtId="194" fontId="0" fillId="0" borderId="26" xfId="0" applyNumberFormat="1" applyFont="1" applyFill="1" applyBorder="1" applyAlignment="1">
      <alignment horizontal="right"/>
    </xf>
    <xf numFmtId="194" fontId="1" fillId="0" borderId="51" xfId="0" applyNumberFormat="1" applyFont="1" applyFill="1" applyBorder="1" applyAlignment="1">
      <alignment horizontal="right"/>
    </xf>
    <xf numFmtId="194" fontId="0" fillId="0" borderId="28" xfId="0" applyNumberFormat="1" applyFont="1" applyFill="1" applyBorder="1" applyAlignment="1">
      <alignment horizontal="right"/>
    </xf>
    <xf numFmtId="194" fontId="0" fillId="0" borderId="54" xfId="0" applyNumberFormat="1" applyFont="1" applyFill="1" applyBorder="1" applyAlignment="1">
      <alignment horizontal="right"/>
    </xf>
    <xf numFmtId="194" fontId="0" fillId="0" borderId="55" xfId="0" applyNumberFormat="1" applyFont="1" applyFill="1" applyBorder="1" applyAlignment="1">
      <alignment horizontal="right"/>
    </xf>
    <xf numFmtId="194" fontId="1" fillId="0" borderId="56" xfId="0" applyNumberFormat="1" applyFont="1" applyFill="1" applyBorder="1" applyAlignment="1">
      <alignment horizontal="right"/>
    </xf>
    <xf numFmtId="194" fontId="0" fillId="0" borderId="57" xfId="0" applyNumberFormat="1" applyFont="1" applyFill="1" applyBorder="1" applyAlignment="1">
      <alignment horizontal="right"/>
    </xf>
    <xf numFmtId="194" fontId="0" fillId="0" borderId="54" xfId="0" applyNumberFormat="1" applyFont="1" applyBorder="1" applyAlignment="1">
      <alignment horizontal="right"/>
    </xf>
    <xf numFmtId="194" fontId="0" fillId="0" borderId="11" xfId="0" applyNumberFormat="1" applyFont="1" applyBorder="1" applyAlignment="1">
      <alignment horizontal="right"/>
    </xf>
    <xf numFmtId="194" fontId="0" fillId="0" borderId="55" xfId="0" applyNumberFormat="1" applyFont="1" applyBorder="1" applyAlignment="1">
      <alignment horizontal="right"/>
    </xf>
    <xf numFmtId="194" fontId="0" fillId="0" borderId="0" xfId="0" applyNumberFormat="1" applyFont="1" applyBorder="1" applyAlignment="1">
      <alignment horizontal="right"/>
    </xf>
    <xf numFmtId="194" fontId="0" fillId="0" borderId="57" xfId="0" applyNumberFormat="1" applyFont="1" applyBorder="1" applyAlignment="1">
      <alignment horizontal="right"/>
    </xf>
    <xf numFmtId="194" fontId="0" fillId="0" borderId="16" xfId="0" applyNumberFormat="1" applyFont="1" applyBorder="1" applyAlignment="1">
      <alignment horizontal="right"/>
    </xf>
    <xf numFmtId="194" fontId="1" fillId="0" borderId="56" xfId="0" applyNumberFormat="1" applyFont="1" applyBorder="1" applyAlignment="1">
      <alignment horizontal="right"/>
    </xf>
    <xf numFmtId="194" fontId="1" fillId="0" borderId="18" xfId="0" applyNumberFormat="1" applyFont="1" applyBorder="1" applyAlignment="1">
      <alignment horizontal="right"/>
    </xf>
    <xf numFmtId="0" fontId="0" fillId="0" borderId="15" xfId="0" applyNumberFormat="1" applyFont="1" applyBorder="1" applyAlignment="1">
      <alignment/>
    </xf>
    <xf numFmtId="194" fontId="0" fillId="0" borderId="0" xfId="0" applyNumberFormat="1" applyFont="1" applyBorder="1" applyAlignment="1">
      <alignment/>
    </xf>
    <xf numFmtId="0" fontId="1" fillId="0" borderId="0" xfId="57" applyFont="1">
      <alignment/>
      <protection/>
    </xf>
    <xf numFmtId="0" fontId="0" fillId="0" borderId="0" xfId="57">
      <alignment/>
      <protection/>
    </xf>
    <xf numFmtId="0" fontId="5" fillId="0" borderId="0" xfId="57" applyFont="1">
      <alignment/>
      <protection/>
    </xf>
    <xf numFmtId="198" fontId="0" fillId="0" borderId="38" xfId="0" applyNumberFormat="1" applyFont="1" applyBorder="1" applyAlignment="1">
      <alignment horizontal="center"/>
    </xf>
    <xf numFmtId="195" fontId="0" fillId="0" borderId="0" xfId="60" applyNumberFormat="1" applyFont="1" applyAlignment="1">
      <alignment/>
    </xf>
    <xf numFmtId="194" fontId="0" fillId="0" borderId="0" xfId="0" applyNumberFormat="1" applyAlignment="1">
      <alignment/>
    </xf>
    <xf numFmtId="0" fontId="0" fillId="0" borderId="0" xfId="57" applyFill="1">
      <alignment/>
      <protection/>
    </xf>
    <xf numFmtId="0" fontId="0" fillId="0" borderId="0" xfId="57" applyFont="1">
      <alignment/>
      <protection/>
    </xf>
    <xf numFmtId="0" fontId="12" fillId="0" borderId="0" xfId="0" applyFont="1" applyAlignment="1">
      <alignment horizontal="justify" vertical="top"/>
    </xf>
    <xf numFmtId="0" fontId="1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58" xfId="0" applyBorder="1" applyAlignment="1">
      <alignment horizontal="center"/>
    </xf>
    <xf numFmtId="0" fontId="0" fillId="0" borderId="59" xfId="0" applyBorder="1" applyAlignment="1">
      <alignment horizontal="center"/>
    </xf>
    <xf numFmtId="0" fontId="0" fillId="0" borderId="6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61" xfId="0" applyBorder="1" applyAlignment="1">
      <alignment horizontal="center"/>
    </xf>
    <xf numFmtId="0" fontId="0" fillId="0" borderId="62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12" xfId="0" applyFont="1" applyBorder="1" applyAlignment="1">
      <alignment horizontal="center"/>
    </xf>
    <xf numFmtId="194" fontId="0" fillId="0" borderId="49" xfId="0" applyNumberFormat="1" applyBorder="1" applyAlignment="1">
      <alignment horizontal="center" vertical="center" wrapText="1"/>
    </xf>
    <xf numFmtId="194" fontId="0" fillId="0" borderId="50" xfId="0" applyNumberFormat="1" applyBorder="1" applyAlignment="1">
      <alignment horizontal="center" vertical="center" wrapText="1"/>
    </xf>
    <xf numFmtId="194" fontId="0" fillId="0" borderId="34" xfId="0" applyNumberFormat="1" applyBorder="1" applyAlignment="1">
      <alignment horizontal="center" vertical="center" wrapText="1"/>
    </xf>
    <xf numFmtId="0" fontId="0" fillId="0" borderId="15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49" xfId="0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196" fontId="0" fillId="0" borderId="58" xfId="0" applyNumberFormat="1" applyBorder="1" applyAlignment="1">
      <alignment horizontal="center"/>
    </xf>
    <xf numFmtId="196" fontId="0" fillId="0" borderId="59" xfId="0" applyNumberFormat="1" applyBorder="1" applyAlignment="1">
      <alignment horizontal="center"/>
    </xf>
    <xf numFmtId="196" fontId="0" fillId="0" borderId="60" xfId="0" applyNumberFormat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26"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  <color auto="1"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styles" Target="styles.xml" /><Relationship Id="rId35" Type="http://schemas.openxmlformats.org/officeDocument/2006/relationships/sharedStrings" Target="sharedStrings.xml" /><Relationship Id="rId36" Type="http://schemas.openxmlformats.org/officeDocument/2006/relationships/externalLink" Target="externalLinks/externalLink1.xml" /><Relationship Id="rId3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unece.org/MyFiles\Timber\Timber%20Committee\TCQ2011\tb-64-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st of tables"/>
      <sheetName val="Table 1"/>
      <sheetName val="Table 2"/>
      <sheetName val="Table 2a"/>
      <sheetName val="Table 2b"/>
      <sheetName val="Table 3"/>
      <sheetName val="Table 4"/>
      <sheetName val="Table 5"/>
      <sheetName val="Table 5a"/>
      <sheetName val="Table 6"/>
      <sheetName val="Table 6a"/>
      <sheetName val="Table 6b"/>
      <sheetName val="Table 6c"/>
      <sheetName val="Table 7"/>
      <sheetName val="Table 8"/>
      <sheetName val="Table 9"/>
      <sheetName val="Table 9a"/>
      <sheetName val="Table 9b"/>
      <sheetName val="Table 10"/>
      <sheetName val="Table 11"/>
      <sheetName val="Table 11a"/>
      <sheetName val="Table 11b"/>
      <sheetName val="Table 12"/>
      <sheetName val="Table 12a"/>
      <sheetName val="Table 12b"/>
      <sheetName val="Table 12c"/>
      <sheetName val="Table 13"/>
      <sheetName val="Table 14"/>
      <sheetName val="Table 15"/>
      <sheetName val="Table 16"/>
      <sheetName val="Table 17"/>
      <sheetName val="Table 1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49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6384" width="9.140625" style="261" customWidth="1"/>
  </cols>
  <sheetData>
    <row r="1" ht="12.75">
      <c r="A1" s="260" t="s">
        <v>400</v>
      </c>
    </row>
    <row r="2" ht="12.75">
      <c r="A2" s="261" t="s">
        <v>401</v>
      </c>
    </row>
    <row r="3" ht="12.75">
      <c r="A3" s="261" t="s">
        <v>402</v>
      </c>
    </row>
    <row r="4" ht="12.75">
      <c r="A4" s="261" t="s">
        <v>403</v>
      </c>
    </row>
    <row r="5" ht="12.75">
      <c r="A5" s="261" t="s">
        <v>404</v>
      </c>
    </row>
    <row r="6" ht="12.75">
      <c r="A6" s="261" t="s">
        <v>405</v>
      </c>
    </row>
    <row r="7" ht="12.75">
      <c r="A7" s="261" t="s">
        <v>406</v>
      </c>
    </row>
    <row r="8" ht="12.75">
      <c r="A8" s="261" t="s">
        <v>407</v>
      </c>
    </row>
    <row r="9" ht="12.75">
      <c r="A9" s="261" t="s">
        <v>408</v>
      </c>
    </row>
    <row r="10" ht="12.75">
      <c r="A10" s="261" t="s">
        <v>409</v>
      </c>
    </row>
    <row r="11" ht="12.75">
      <c r="A11" s="261" t="s">
        <v>410</v>
      </c>
    </row>
    <row r="12" ht="12.75">
      <c r="A12" s="261" t="s">
        <v>411</v>
      </c>
    </row>
    <row r="13" ht="12.75">
      <c r="A13" s="261" t="s">
        <v>412</v>
      </c>
    </row>
    <row r="14" ht="12.75">
      <c r="A14" s="261" t="s">
        <v>413</v>
      </c>
    </row>
    <row r="15" ht="12.75">
      <c r="A15" s="261" t="s">
        <v>414</v>
      </c>
    </row>
    <row r="16" ht="12.75">
      <c r="A16" s="261" t="s">
        <v>415</v>
      </c>
    </row>
    <row r="17" ht="12.75">
      <c r="A17" s="261" t="s">
        <v>416</v>
      </c>
    </row>
    <row r="18" ht="12.75">
      <c r="A18" s="261" t="s">
        <v>417</v>
      </c>
    </row>
    <row r="19" ht="12.75">
      <c r="A19" s="261" t="s">
        <v>418</v>
      </c>
    </row>
    <row r="20" ht="12.75">
      <c r="A20" s="261" t="s">
        <v>419</v>
      </c>
    </row>
    <row r="21" ht="12.75">
      <c r="A21" s="261" t="s">
        <v>420</v>
      </c>
    </row>
    <row r="22" ht="12.75">
      <c r="A22" s="261" t="s">
        <v>421</v>
      </c>
    </row>
    <row r="23" ht="12.75">
      <c r="A23" s="261" t="s">
        <v>422</v>
      </c>
    </row>
    <row r="24" ht="12.75">
      <c r="A24" s="261" t="s">
        <v>423</v>
      </c>
    </row>
    <row r="25" ht="12.75">
      <c r="A25" s="261" t="s">
        <v>424</v>
      </c>
    </row>
    <row r="26" ht="12.75">
      <c r="A26" s="261" t="s">
        <v>425</v>
      </c>
    </row>
    <row r="27" ht="12.75">
      <c r="A27" s="261" t="s">
        <v>431</v>
      </c>
    </row>
    <row r="28" ht="12.75">
      <c r="A28" s="261" t="s">
        <v>440</v>
      </c>
    </row>
    <row r="29" ht="12.75">
      <c r="A29" s="261" t="s">
        <v>441</v>
      </c>
    </row>
    <row r="30" ht="12.75">
      <c r="A30" s="261" t="s">
        <v>442</v>
      </c>
    </row>
    <row r="31" ht="12.75">
      <c r="A31" s="266" t="s">
        <v>448</v>
      </c>
    </row>
    <row r="32" ht="12.75">
      <c r="A32" s="266" t="s">
        <v>449</v>
      </c>
    </row>
    <row r="33" ht="12.75">
      <c r="A33" s="266" t="s">
        <v>450</v>
      </c>
    </row>
    <row r="35" ht="12.75">
      <c r="A35" s="262" t="s">
        <v>439</v>
      </c>
    </row>
    <row r="37" ht="12.75">
      <c r="A37" s="260" t="s">
        <v>426</v>
      </c>
    </row>
    <row r="38" ht="12.75">
      <c r="A38" s="267" t="s">
        <v>452</v>
      </c>
    </row>
    <row r="39" ht="12.75">
      <c r="A39" s="267" t="s">
        <v>457</v>
      </c>
    </row>
    <row r="40" ht="12.75">
      <c r="A40" s="267" t="s">
        <v>458</v>
      </c>
    </row>
    <row r="41" ht="12.75">
      <c r="A41" s="267" t="s">
        <v>453</v>
      </c>
    </row>
    <row r="42" ht="12.75">
      <c r="A42" s="261" t="s">
        <v>454</v>
      </c>
    </row>
    <row r="43" ht="12.75">
      <c r="A43" s="261" t="s">
        <v>456</v>
      </c>
    </row>
    <row r="44" ht="12.75">
      <c r="A44" s="261" t="s">
        <v>455</v>
      </c>
    </row>
    <row r="46" ht="12.75">
      <c r="A46" s="261" t="s">
        <v>451</v>
      </c>
    </row>
    <row r="47" ht="12.75">
      <c r="A47" s="261" t="s">
        <v>427</v>
      </c>
    </row>
    <row r="49" ht="15.75">
      <c r="A49" s="268"/>
    </row>
  </sheetData>
  <sheetProtection/>
  <printOptions/>
  <pageMargins left="0.75" right="0.75" top="1" bottom="1" header="0.5" footer="0.5"/>
  <pageSetup fitToHeight="1" fitToWidth="1" horizontalDpi="300" verticalDpi="300" orientation="landscape" paperSize="9" scale="7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65"/>
  <sheetViews>
    <sheetView zoomScale="75" zoomScaleNormal="75" zoomScalePageLayoutView="0" workbookViewId="0" topLeftCell="A7">
      <selection activeCell="A1" sqref="A1"/>
    </sheetView>
  </sheetViews>
  <sheetFormatPr defaultColWidth="9.140625" defaultRowHeight="12.75"/>
  <cols>
    <col min="27" max="42" width="0" style="0" hidden="1" customWidth="1"/>
  </cols>
  <sheetData>
    <row r="1" ht="12.75">
      <c r="A1" s="16"/>
    </row>
    <row r="2" spans="3:20" ht="12.75">
      <c r="C2" s="269" t="s">
        <v>197</v>
      </c>
      <c r="D2" s="269"/>
      <c r="E2" s="269"/>
      <c r="F2" s="269"/>
      <c r="G2" s="269"/>
      <c r="H2" s="269"/>
      <c r="I2" s="269"/>
      <c r="J2" s="269"/>
      <c r="K2" s="269"/>
      <c r="L2" s="269"/>
      <c r="M2" s="269"/>
      <c r="N2" s="269"/>
      <c r="O2" s="269"/>
      <c r="P2" s="269"/>
      <c r="Q2" s="269"/>
      <c r="R2" s="269"/>
      <c r="S2" s="269"/>
      <c r="T2" s="269"/>
    </row>
    <row r="3" spans="6:17" ht="12.75">
      <c r="F3" s="269" t="s">
        <v>153</v>
      </c>
      <c r="G3" s="269"/>
      <c r="H3" s="269"/>
      <c r="I3" s="269"/>
      <c r="J3" s="269"/>
      <c r="K3" s="269"/>
      <c r="L3" s="269" t="s">
        <v>154</v>
      </c>
      <c r="M3" s="269"/>
      <c r="N3" s="269"/>
      <c r="O3" s="269"/>
      <c r="P3" s="269"/>
      <c r="Q3" s="269"/>
    </row>
    <row r="5" spans="11:15" ht="15" thickBot="1">
      <c r="K5" s="276" t="s">
        <v>85</v>
      </c>
      <c r="L5" s="276"/>
      <c r="N5" s="11"/>
      <c r="O5" s="11"/>
    </row>
    <row r="6" spans="3:20" ht="13.5" thickTop="1">
      <c r="C6" s="2"/>
      <c r="D6" s="3"/>
      <c r="E6" s="4"/>
      <c r="F6" s="270" t="s">
        <v>43</v>
      </c>
      <c r="G6" s="271"/>
      <c r="H6" s="272"/>
      <c r="I6" s="2"/>
      <c r="J6" s="3"/>
      <c r="K6" s="4"/>
      <c r="L6" s="17"/>
      <c r="M6" s="3"/>
      <c r="N6" s="4"/>
      <c r="O6" s="17"/>
      <c r="P6" s="3"/>
      <c r="Q6" s="4"/>
      <c r="R6" s="2"/>
      <c r="S6" s="3"/>
      <c r="T6" s="4"/>
    </row>
    <row r="7" spans="3:20" ht="12.75">
      <c r="C7" s="273" t="s">
        <v>0</v>
      </c>
      <c r="D7" s="274"/>
      <c r="E7" s="275"/>
      <c r="F7" s="273" t="s">
        <v>44</v>
      </c>
      <c r="G7" s="274"/>
      <c r="H7" s="275"/>
      <c r="I7" s="273" t="s">
        <v>45</v>
      </c>
      <c r="J7" s="274"/>
      <c r="K7" s="275"/>
      <c r="L7" s="273" t="s">
        <v>46</v>
      </c>
      <c r="M7" s="274"/>
      <c r="N7" s="275"/>
      <c r="O7" s="273" t="s">
        <v>47</v>
      </c>
      <c r="P7" s="274"/>
      <c r="Q7" s="275"/>
      <c r="R7" s="273" t="s">
        <v>48</v>
      </c>
      <c r="S7" s="274"/>
      <c r="T7" s="275"/>
    </row>
    <row r="8" spans="3:42" ht="13.5" thickBot="1">
      <c r="C8" s="7"/>
      <c r="D8" s="8"/>
      <c r="E8" s="9"/>
      <c r="F8" s="26">
        <v>2014</v>
      </c>
      <c r="G8" s="27">
        <v>2015</v>
      </c>
      <c r="H8" s="25">
        <v>2016</v>
      </c>
      <c r="I8" s="26">
        <v>2014</v>
      </c>
      <c r="J8" s="27">
        <v>2015</v>
      </c>
      <c r="K8" s="25">
        <v>2016</v>
      </c>
      <c r="L8" s="26">
        <v>2014</v>
      </c>
      <c r="M8" s="27">
        <v>2015</v>
      </c>
      <c r="N8" s="25">
        <v>2016</v>
      </c>
      <c r="O8" s="26">
        <v>2014</v>
      </c>
      <c r="P8" s="27">
        <v>2015</v>
      </c>
      <c r="Q8" s="25">
        <v>2016</v>
      </c>
      <c r="R8" s="7"/>
      <c r="S8" s="8"/>
      <c r="T8" s="9"/>
      <c r="AA8" t="s">
        <v>0</v>
      </c>
      <c r="AD8" t="s">
        <v>345</v>
      </c>
      <c r="AG8" t="s">
        <v>45</v>
      </c>
      <c r="AJ8" t="s">
        <v>83</v>
      </c>
      <c r="AM8" t="s">
        <v>82</v>
      </c>
      <c r="AP8" t="s">
        <v>0</v>
      </c>
    </row>
    <row r="9" spans="1:42" ht="13.5" thickTop="1">
      <c r="A9">
        <f aca="true" t="shared" si="0" ref="A9:A37">IF(SUM(F9:Q9)&lt;1,"Y","")</f>
      </c>
      <c r="B9" s="15" t="s">
        <v>1</v>
      </c>
      <c r="C9" s="171" t="s">
        <v>88</v>
      </c>
      <c r="D9" s="172"/>
      <c r="E9" s="173"/>
      <c r="F9" s="181">
        <v>94.89999999999999</v>
      </c>
      <c r="G9" s="182">
        <v>94.89999999999999</v>
      </c>
      <c r="H9" s="183">
        <v>94.89999999999999</v>
      </c>
      <c r="I9" s="181">
        <v>0</v>
      </c>
      <c r="J9" s="182">
        <v>0</v>
      </c>
      <c r="K9" s="183">
        <v>0</v>
      </c>
      <c r="L9" s="181">
        <v>96.1</v>
      </c>
      <c r="M9" s="182">
        <v>96.1</v>
      </c>
      <c r="N9" s="183">
        <v>96.1</v>
      </c>
      <c r="O9" s="181">
        <v>1.2</v>
      </c>
      <c r="P9" s="182">
        <v>1.2</v>
      </c>
      <c r="Q9" s="183">
        <v>1.2</v>
      </c>
      <c r="R9" s="84" t="s">
        <v>49</v>
      </c>
      <c r="S9" s="3"/>
      <c r="T9" s="4"/>
      <c r="AA9">
        <v>3</v>
      </c>
      <c r="AD9">
        <v>3</v>
      </c>
      <c r="AE9">
        <v>3</v>
      </c>
      <c r="AF9">
        <v>3</v>
      </c>
      <c r="AG9">
        <v>3</v>
      </c>
      <c r="AH9">
        <v>3</v>
      </c>
      <c r="AI9">
        <v>3</v>
      </c>
      <c r="AJ9">
        <v>3</v>
      </c>
      <c r="AK9">
        <v>3</v>
      </c>
      <c r="AL9">
        <v>3</v>
      </c>
      <c r="AM9">
        <v>3</v>
      </c>
      <c r="AN9">
        <v>3</v>
      </c>
      <c r="AO9">
        <v>3</v>
      </c>
      <c r="AP9">
        <v>3</v>
      </c>
    </row>
    <row r="10" spans="1:42" ht="12.75">
      <c r="A10">
        <f t="shared" si="0"/>
      </c>
      <c r="B10" s="19" t="s">
        <v>3</v>
      </c>
      <c r="C10" s="49" t="s">
        <v>89</v>
      </c>
      <c r="D10" s="174"/>
      <c r="E10" s="175"/>
      <c r="F10" s="184">
        <v>339.17099999999994</v>
      </c>
      <c r="G10" s="185">
        <v>345</v>
      </c>
      <c r="H10" s="186">
        <v>351</v>
      </c>
      <c r="I10" s="184">
        <v>650</v>
      </c>
      <c r="J10" s="185">
        <v>580</v>
      </c>
      <c r="K10" s="186">
        <v>580</v>
      </c>
      <c r="L10" s="184">
        <v>246.14</v>
      </c>
      <c r="M10" s="185">
        <v>258</v>
      </c>
      <c r="N10" s="186">
        <v>266</v>
      </c>
      <c r="O10" s="184">
        <v>556.969</v>
      </c>
      <c r="P10" s="185">
        <v>493</v>
      </c>
      <c r="Q10" s="186">
        <v>495</v>
      </c>
      <c r="R10" s="72" t="s">
        <v>50</v>
      </c>
      <c r="S10" s="1"/>
      <c r="T10" s="5"/>
      <c r="AA10">
        <v>3</v>
      </c>
      <c r="AD10">
        <v>3</v>
      </c>
      <c r="AE10">
        <v>2</v>
      </c>
      <c r="AF10">
        <v>2</v>
      </c>
      <c r="AG10">
        <v>3</v>
      </c>
      <c r="AH10">
        <v>2</v>
      </c>
      <c r="AI10">
        <v>2</v>
      </c>
      <c r="AJ10">
        <v>2</v>
      </c>
      <c r="AK10">
        <v>2</v>
      </c>
      <c r="AL10">
        <v>2</v>
      </c>
      <c r="AM10">
        <v>2</v>
      </c>
      <c r="AN10">
        <v>2</v>
      </c>
      <c r="AO10">
        <v>2</v>
      </c>
      <c r="AP10">
        <v>3</v>
      </c>
    </row>
    <row r="11" spans="1:42" ht="12.75">
      <c r="A11">
        <f t="shared" si="0"/>
      </c>
      <c r="B11" s="19" t="s">
        <v>141</v>
      </c>
      <c r="C11" s="49" t="s">
        <v>140</v>
      </c>
      <c r="D11" s="174"/>
      <c r="E11" s="175"/>
      <c r="F11" s="184">
        <v>445.7700000000001</v>
      </c>
      <c r="G11" s="185">
        <v>445.7700000000001</v>
      </c>
      <c r="H11" s="186">
        <v>445.7700000000001</v>
      </c>
      <c r="I11" s="184">
        <v>309.3</v>
      </c>
      <c r="J11" s="185">
        <v>309.3</v>
      </c>
      <c r="K11" s="186">
        <v>309.3</v>
      </c>
      <c r="L11" s="184">
        <v>990.9</v>
      </c>
      <c r="M11" s="185">
        <v>990.9</v>
      </c>
      <c r="N11" s="186">
        <v>990.9</v>
      </c>
      <c r="O11" s="184">
        <v>854.43</v>
      </c>
      <c r="P11" s="185">
        <v>854.43</v>
      </c>
      <c r="Q11" s="186">
        <v>854.43</v>
      </c>
      <c r="R11" s="72" t="s">
        <v>142</v>
      </c>
      <c r="S11" s="1"/>
      <c r="T11" s="5"/>
      <c r="AA11">
        <v>3</v>
      </c>
      <c r="AD11">
        <v>3</v>
      </c>
      <c r="AE11">
        <v>3</v>
      </c>
      <c r="AF11">
        <v>3</v>
      </c>
      <c r="AG11">
        <v>3</v>
      </c>
      <c r="AH11">
        <v>3</v>
      </c>
      <c r="AI11">
        <v>3</v>
      </c>
      <c r="AJ11">
        <v>3</v>
      </c>
      <c r="AK11">
        <v>3</v>
      </c>
      <c r="AL11">
        <v>3</v>
      </c>
      <c r="AM11">
        <v>3</v>
      </c>
      <c r="AN11">
        <v>3</v>
      </c>
      <c r="AO11">
        <v>3</v>
      </c>
      <c r="AP11">
        <v>3</v>
      </c>
    </row>
    <row r="12" spans="1:42" ht="12.75">
      <c r="A12">
        <f t="shared" si="0"/>
      </c>
      <c r="B12" s="19" t="s">
        <v>5</v>
      </c>
      <c r="C12" s="49" t="s">
        <v>90</v>
      </c>
      <c r="D12" s="174"/>
      <c r="E12" s="175"/>
      <c r="F12" s="184">
        <v>71.68</v>
      </c>
      <c r="G12" s="185">
        <v>78</v>
      </c>
      <c r="H12" s="186">
        <v>83</v>
      </c>
      <c r="I12" s="184">
        <v>2</v>
      </c>
      <c r="J12" s="185">
        <v>3</v>
      </c>
      <c r="K12" s="186">
        <v>3</v>
      </c>
      <c r="L12" s="184">
        <v>71</v>
      </c>
      <c r="M12" s="185">
        <v>76</v>
      </c>
      <c r="N12" s="186">
        <v>81</v>
      </c>
      <c r="O12" s="184">
        <v>1.32</v>
      </c>
      <c r="P12" s="185">
        <v>1</v>
      </c>
      <c r="Q12" s="186">
        <v>1</v>
      </c>
      <c r="R12" s="72" t="s">
        <v>51</v>
      </c>
      <c r="S12" s="1"/>
      <c r="T12" s="5"/>
      <c r="AA12">
        <v>3</v>
      </c>
      <c r="AD12">
        <v>3</v>
      </c>
      <c r="AE12">
        <v>2</v>
      </c>
      <c r="AF12">
        <v>2</v>
      </c>
      <c r="AG12">
        <v>2</v>
      </c>
      <c r="AH12">
        <v>2</v>
      </c>
      <c r="AI12">
        <v>2</v>
      </c>
      <c r="AJ12">
        <v>2</v>
      </c>
      <c r="AK12">
        <v>2</v>
      </c>
      <c r="AL12">
        <v>2</v>
      </c>
      <c r="AM12">
        <v>3</v>
      </c>
      <c r="AN12">
        <v>2</v>
      </c>
      <c r="AO12">
        <v>2</v>
      </c>
      <c r="AP12">
        <v>3</v>
      </c>
    </row>
    <row r="13" spans="1:42" ht="12.75">
      <c r="A13">
        <f t="shared" si="0"/>
      </c>
      <c r="B13" s="19" t="s">
        <v>4</v>
      </c>
      <c r="C13" s="49" t="s">
        <v>91</v>
      </c>
      <c r="D13" s="174"/>
      <c r="E13" s="175"/>
      <c r="F13" s="184">
        <v>75.05</v>
      </c>
      <c r="G13" s="185">
        <v>75.05</v>
      </c>
      <c r="H13" s="186">
        <v>75.05</v>
      </c>
      <c r="I13" s="184">
        <v>57</v>
      </c>
      <c r="J13" s="185">
        <v>57</v>
      </c>
      <c r="K13" s="186">
        <v>57</v>
      </c>
      <c r="L13" s="184">
        <v>75.06</v>
      </c>
      <c r="M13" s="185">
        <v>75.06</v>
      </c>
      <c r="N13" s="186">
        <v>75.06</v>
      </c>
      <c r="O13" s="184">
        <v>57.010000000000005</v>
      </c>
      <c r="P13" s="185">
        <v>57.010000000000005</v>
      </c>
      <c r="Q13" s="186">
        <v>57.010000000000005</v>
      </c>
      <c r="R13" s="72" t="s">
        <v>52</v>
      </c>
      <c r="S13" s="1"/>
      <c r="T13" s="5"/>
      <c r="AA13">
        <v>3</v>
      </c>
      <c r="AD13">
        <v>3</v>
      </c>
      <c r="AE13">
        <v>3</v>
      </c>
      <c r="AF13">
        <v>3</v>
      </c>
      <c r="AG13">
        <v>3</v>
      </c>
      <c r="AH13">
        <v>3</v>
      </c>
      <c r="AI13">
        <v>3</v>
      </c>
      <c r="AJ13">
        <v>2</v>
      </c>
      <c r="AK13">
        <v>3</v>
      </c>
      <c r="AL13">
        <v>3</v>
      </c>
      <c r="AM13">
        <v>2</v>
      </c>
      <c r="AN13">
        <v>3</v>
      </c>
      <c r="AO13">
        <v>3</v>
      </c>
      <c r="AP13">
        <v>3</v>
      </c>
    </row>
    <row r="14" spans="1:42" ht="12.75">
      <c r="A14">
        <f t="shared" si="0"/>
      </c>
      <c r="B14" s="19" t="s">
        <v>20</v>
      </c>
      <c r="C14" s="49" t="s">
        <v>92</v>
      </c>
      <c r="D14" s="174"/>
      <c r="E14" s="175"/>
      <c r="F14" s="184">
        <v>54.61</v>
      </c>
      <c r="G14" s="185">
        <v>57</v>
      </c>
      <c r="H14" s="186">
        <v>57</v>
      </c>
      <c r="I14" s="184">
        <v>0.02</v>
      </c>
      <c r="J14" s="185">
        <v>0</v>
      </c>
      <c r="K14" s="186">
        <v>0</v>
      </c>
      <c r="L14" s="184">
        <v>59.28</v>
      </c>
      <c r="M14" s="185">
        <v>62</v>
      </c>
      <c r="N14" s="186">
        <v>62</v>
      </c>
      <c r="O14" s="184">
        <v>4.690000000000001</v>
      </c>
      <c r="P14" s="185">
        <v>5</v>
      </c>
      <c r="Q14" s="186">
        <v>5</v>
      </c>
      <c r="R14" s="72" t="s">
        <v>53</v>
      </c>
      <c r="S14" s="1"/>
      <c r="T14" s="5"/>
      <c r="AA14">
        <v>2</v>
      </c>
      <c r="AD14">
        <v>2</v>
      </c>
      <c r="AE14">
        <v>2</v>
      </c>
      <c r="AF14">
        <v>2</v>
      </c>
      <c r="AG14">
        <v>2</v>
      </c>
      <c r="AH14">
        <v>2</v>
      </c>
      <c r="AI14">
        <v>2</v>
      </c>
      <c r="AJ14">
        <v>2</v>
      </c>
      <c r="AK14">
        <v>2</v>
      </c>
      <c r="AL14">
        <v>2</v>
      </c>
      <c r="AM14">
        <v>2</v>
      </c>
      <c r="AN14">
        <v>2</v>
      </c>
      <c r="AO14">
        <v>2</v>
      </c>
      <c r="AP14">
        <v>2</v>
      </c>
    </row>
    <row r="15" spans="1:42" ht="12.75">
      <c r="A15">
        <f t="shared" si="0"/>
      </c>
      <c r="B15" s="19" t="s">
        <v>9</v>
      </c>
      <c r="C15" s="49" t="s">
        <v>93</v>
      </c>
      <c r="D15" s="174"/>
      <c r="E15" s="175"/>
      <c r="F15" s="184">
        <v>12.500000000000002</v>
      </c>
      <c r="G15" s="185">
        <v>13</v>
      </c>
      <c r="H15" s="186">
        <v>13</v>
      </c>
      <c r="I15" s="184">
        <v>0</v>
      </c>
      <c r="J15" s="185">
        <v>0</v>
      </c>
      <c r="K15" s="186">
        <v>0</v>
      </c>
      <c r="L15" s="184">
        <v>12.500000000000002</v>
      </c>
      <c r="M15" s="185">
        <v>13</v>
      </c>
      <c r="N15" s="186">
        <v>13</v>
      </c>
      <c r="O15" s="184">
        <v>0</v>
      </c>
      <c r="P15" s="185">
        <v>0</v>
      </c>
      <c r="Q15" s="186">
        <v>0</v>
      </c>
      <c r="R15" s="72" t="s">
        <v>54</v>
      </c>
      <c r="S15" s="1"/>
      <c r="T15" s="5"/>
      <c r="AA15">
        <v>2</v>
      </c>
      <c r="AD15">
        <v>2</v>
      </c>
      <c r="AE15">
        <v>2</v>
      </c>
      <c r="AF15">
        <v>2</v>
      </c>
      <c r="AG15">
        <v>2</v>
      </c>
      <c r="AH15">
        <v>2</v>
      </c>
      <c r="AI15">
        <v>2</v>
      </c>
      <c r="AJ15">
        <v>2</v>
      </c>
      <c r="AK15">
        <v>2</v>
      </c>
      <c r="AL15">
        <v>2</v>
      </c>
      <c r="AM15">
        <v>2</v>
      </c>
      <c r="AN15">
        <v>2</v>
      </c>
      <c r="AO15">
        <v>2</v>
      </c>
      <c r="AP15">
        <v>2</v>
      </c>
    </row>
    <row r="16" spans="1:42" ht="12.75">
      <c r="A16">
        <f t="shared" si="0"/>
      </c>
      <c r="B16" s="19" t="s">
        <v>10</v>
      </c>
      <c r="C16" s="49" t="s">
        <v>94</v>
      </c>
      <c r="D16" s="174"/>
      <c r="E16" s="175"/>
      <c r="F16" s="184">
        <v>186</v>
      </c>
      <c r="G16" s="185">
        <v>194</v>
      </c>
      <c r="H16" s="186">
        <v>200</v>
      </c>
      <c r="I16" s="184">
        <v>41</v>
      </c>
      <c r="J16" s="185">
        <v>41</v>
      </c>
      <c r="K16" s="186">
        <v>44</v>
      </c>
      <c r="L16" s="184">
        <v>236</v>
      </c>
      <c r="M16" s="185">
        <v>249</v>
      </c>
      <c r="N16" s="186">
        <v>258</v>
      </c>
      <c r="O16" s="184">
        <v>91</v>
      </c>
      <c r="P16" s="185">
        <v>96</v>
      </c>
      <c r="Q16" s="186">
        <v>102</v>
      </c>
      <c r="R16" s="72" t="s">
        <v>74</v>
      </c>
      <c r="S16" s="1"/>
      <c r="T16" s="5"/>
      <c r="AA16">
        <v>2</v>
      </c>
      <c r="AD16">
        <v>2</v>
      </c>
      <c r="AE16">
        <v>2</v>
      </c>
      <c r="AF16">
        <v>2</v>
      </c>
      <c r="AG16">
        <v>2</v>
      </c>
      <c r="AH16">
        <v>2</v>
      </c>
      <c r="AI16">
        <v>2</v>
      </c>
      <c r="AJ16">
        <v>2</v>
      </c>
      <c r="AK16">
        <v>2</v>
      </c>
      <c r="AL16">
        <v>2</v>
      </c>
      <c r="AM16">
        <v>2</v>
      </c>
      <c r="AN16">
        <v>2</v>
      </c>
      <c r="AO16">
        <v>2</v>
      </c>
      <c r="AP16">
        <v>2</v>
      </c>
    </row>
    <row r="17" spans="1:42" ht="12.75">
      <c r="A17">
        <f t="shared" si="0"/>
      </c>
      <c r="B17" s="19" t="s">
        <v>12</v>
      </c>
      <c r="C17" s="49" t="s">
        <v>95</v>
      </c>
      <c r="D17" s="174"/>
      <c r="E17" s="175"/>
      <c r="F17" s="184">
        <v>152.56</v>
      </c>
      <c r="G17" s="185">
        <v>168</v>
      </c>
      <c r="H17" s="186">
        <v>168</v>
      </c>
      <c r="I17" s="184">
        <v>5.08</v>
      </c>
      <c r="J17" s="185">
        <v>6</v>
      </c>
      <c r="K17" s="186">
        <v>6</v>
      </c>
      <c r="L17" s="184">
        <v>155.66</v>
      </c>
      <c r="M17" s="185">
        <v>162</v>
      </c>
      <c r="N17" s="186">
        <v>162</v>
      </c>
      <c r="O17" s="184">
        <v>8.18</v>
      </c>
      <c r="P17" s="185">
        <v>0</v>
      </c>
      <c r="Q17" s="186">
        <v>0</v>
      </c>
      <c r="R17" s="72" t="s">
        <v>55</v>
      </c>
      <c r="S17" s="1"/>
      <c r="T17" s="5"/>
      <c r="AA17">
        <v>3</v>
      </c>
      <c r="AD17">
        <v>3</v>
      </c>
      <c r="AE17">
        <v>3</v>
      </c>
      <c r="AF17">
        <v>3</v>
      </c>
      <c r="AG17">
        <v>3</v>
      </c>
      <c r="AH17">
        <v>2</v>
      </c>
      <c r="AI17">
        <v>2</v>
      </c>
      <c r="AJ17">
        <v>3</v>
      </c>
      <c r="AK17">
        <v>3</v>
      </c>
      <c r="AL17">
        <v>3</v>
      </c>
      <c r="AM17">
        <v>3</v>
      </c>
      <c r="AN17">
        <v>2</v>
      </c>
      <c r="AO17">
        <v>2</v>
      </c>
      <c r="AP17">
        <v>3</v>
      </c>
    </row>
    <row r="18" spans="1:42" ht="12.75">
      <c r="A18">
        <f t="shared" si="0"/>
      </c>
      <c r="B18" s="19" t="s">
        <v>14</v>
      </c>
      <c r="C18" s="49" t="s">
        <v>96</v>
      </c>
      <c r="D18" s="174"/>
      <c r="E18" s="175"/>
      <c r="F18" s="184">
        <v>33.16490000000001</v>
      </c>
      <c r="G18" s="185">
        <v>39.510730568541135</v>
      </c>
      <c r="H18" s="186">
        <v>40</v>
      </c>
      <c r="I18" s="184">
        <v>78</v>
      </c>
      <c r="J18" s="185">
        <v>77</v>
      </c>
      <c r="K18" s="186">
        <v>77</v>
      </c>
      <c r="L18" s="184">
        <v>44.154900000000005</v>
      </c>
      <c r="M18" s="185">
        <v>50</v>
      </c>
      <c r="N18" s="186">
        <v>51</v>
      </c>
      <c r="O18" s="184">
        <v>88.99</v>
      </c>
      <c r="P18" s="185">
        <v>87.48926943145887</v>
      </c>
      <c r="Q18" s="186">
        <v>88</v>
      </c>
      <c r="R18" s="72" t="s">
        <v>56</v>
      </c>
      <c r="S18" s="1"/>
      <c r="T18" s="5"/>
      <c r="AA18">
        <v>2</v>
      </c>
      <c r="AD18">
        <v>2</v>
      </c>
      <c r="AE18">
        <v>2</v>
      </c>
      <c r="AF18">
        <v>2</v>
      </c>
      <c r="AG18">
        <v>2</v>
      </c>
      <c r="AH18">
        <v>2</v>
      </c>
      <c r="AI18">
        <v>2</v>
      </c>
      <c r="AJ18">
        <v>2</v>
      </c>
      <c r="AK18">
        <v>2</v>
      </c>
      <c r="AL18">
        <v>2</v>
      </c>
      <c r="AM18">
        <v>2</v>
      </c>
      <c r="AN18">
        <v>2</v>
      </c>
      <c r="AO18">
        <v>2</v>
      </c>
      <c r="AP18">
        <v>2</v>
      </c>
    </row>
    <row r="19" spans="1:42" ht="12.75">
      <c r="A19">
        <f t="shared" si="0"/>
      </c>
      <c r="B19" s="19" t="s">
        <v>15</v>
      </c>
      <c r="C19" s="49" t="s">
        <v>97</v>
      </c>
      <c r="D19" s="174"/>
      <c r="E19" s="175"/>
      <c r="F19" s="184">
        <v>173</v>
      </c>
      <c r="G19" s="185">
        <v>171</v>
      </c>
      <c r="H19" s="186">
        <v>171</v>
      </c>
      <c r="I19" s="184">
        <v>47</v>
      </c>
      <c r="J19" s="185">
        <v>48</v>
      </c>
      <c r="K19" s="186">
        <v>48</v>
      </c>
      <c r="L19" s="184">
        <v>169</v>
      </c>
      <c r="M19" s="185">
        <v>167</v>
      </c>
      <c r="N19" s="186">
        <v>167</v>
      </c>
      <c r="O19" s="184">
        <v>43</v>
      </c>
      <c r="P19" s="185">
        <v>44</v>
      </c>
      <c r="Q19" s="186">
        <v>44</v>
      </c>
      <c r="R19" s="72" t="s">
        <v>57</v>
      </c>
      <c r="S19" s="1"/>
      <c r="T19" s="5"/>
      <c r="AA19">
        <v>3</v>
      </c>
      <c r="AD19">
        <v>3</v>
      </c>
      <c r="AE19">
        <v>3</v>
      </c>
      <c r="AF19">
        <v>3</v>
      </c>
      <c r="AG19">
        <v>3</v>
      </c>
      <c r="AH19">
        <v>3</v>
      </c>
      <c r="AI19">
        <v>3</v>
      </c>
      <c r="AJ19">
        <v>2</v>
      </c>
      <c r="AK19">
        <v>3</v>
      </c>
      <c r="AL19">
        <v>3</v>
      </c>
      <c r="AM19">
        <v>2</v>
      </c>
      <c r="AN19">
        <v>3</v>
      </c>
      <c r="AO19">
        <v>3</v>
      </c>
      <c r="AP19">
        <v>3</v>
      </c>
    </row>
    <row r="20" spans="1:42" ht="12.75">
      <c r="A20">
        <f t="shared" si="0"/>
      </c>
      <c r="B20" s="19" t="s">
        <v>16</v>
      </c>
      <c r="C20" s="49" t="s">
        <v>98</v>
      </c>
      <c r="D20" s="174"/>
      <c r="E20" s="175"/>
      <c r="F20" s="184">
        <v>1191.1100000000001</v>
      </c>
      <c r="G20" s="185">
        <v>1018</v>
      </c>
      <c r="H20" s="186">
        <v>993</v>
      </c>
      <c r="I20" s="184">
        <v>1010</v>
      </c>
      <c r="J20" s="185">
        <v>1000</v>
      </c>
      <c r="K20" s="186">
        <v>1000</v>
      </c>
      <c r="L20" s="184">
        <v>963.7900000000001</v>
      </c>
      <c r="M20" s="185">
        <v>949</v>
      </c>
      <c r="N20" s="186">
        <v>940</v>
      </c>
      <c r="O20" s="184">
        <v>782.6800000000001</v>
      </c>
      <c r="P20" s="185">
        <v>931</v>
      </c>
      <c r="Q20" s="186">
        <v>947</v>
      </c>
      <c r="R20" s="72" t="s">
        <v>16</v>
      </c>
      <c r="S20" s="1"/>
      <c r="T20" s="5"/>
      <c r="AA20">
        <v>2</v>
      </c>
      <c r="AD20">
        <v>2</v>
      </c>
      <c r="AE20">
        <v>2</v>
      </c>
      <c r="AF20">
        <v>2</v>
      </c>
      <c r="AG20">
        <v>2</v>
      </c>
      <c r="AH20">
        <v>2</v>
      </c>
      <c r="AI20">
        <v>2</v>
      </c>
      <c r="AJ20">
        <v>2</v>
      </c>
      <c r="AK20">
        <v>2</v>
      </c>
      <c r="AL20">
        <v>2</v>
      </c>
      <c r="AM20">
        <v>2</v>
      </c>
      <c r="AN20">
        <v>2</v>
      </c>
      <c r="AO20">
        <v>2</v>
      </c>
      <c r="AP20">
        <v>2</v>
      </c>
    </row>
    <row r="21" spans="1:42" ht="12.75">
      <c r="A21">
        <f t="shared" si="0"/>
      </c>
      <c r="B21" s="19" t="s">
        <v>11</v>
      </c>
      <c r="C21" s="49" t="s">
        <v>99</v>
      </c>
      <c r="D21" s="174"/>
      <c r="E21" s="175"/>
      <c r="F21" s="184">
        <v>3065.6899999999996</v>
      </c>
      <c r="G21" s="185">
        <v>2720.8</v>
      </c>
      <c r="H21" s="186">
        <v>2850.8</v>
      </c>
      <c r="I21" s="184">
        <v>5212.41</v>
      </c>
      <c r="J21" s="185">
        <v>5000</v>
      </c>
      <c r="K21" s="186">
        <v>5000</v>
      </c>
      <c r="L21" s="184">
        <v>977.97</v>
      </c>
      <c r="M21" s="185">
        <v>1441.6100000000001</v>
      </c>
      <c r="N21" s="186">
        <v>1421.6100000000001</v>
      </c>
      <c r="O21" s="184">
        <v>3124.69</v>
      </c>
      <c r="P21" s="185">
        <v>3720.81</v>
      </c>
      <c r="Q21" s="186">
        <v>3570.81</v>
      </c>
      <c r="R21" s="72" t="s">
        <v>58</v>
      </c>
      <c r="S21" s="1"/>
      <c r="T21" s="5"/>
      <c r="AA21">
        <v>3</v>
      </c>
      <c r="AD21">
        <v>3</v>
      </c>
      <c r="AE21">
        <v>3</v>
      </c>
      <c r="AF21">
        <v>3</v>
      </c>
      <c r="AG21">
        <v>3</v>
      </c>
      <c r="AH21">
        <v>3</v>
      </c>
      <c r="AI21">
        <v>3</v>
      </c>
      <c r="AJ21">
        <v>2</v>
      </c>
      <c r="AK21">
        <v>3</v>
      </c>
      <c r="AL21">
        <v>3</v>
      </c>
      <c r="AM21">
        <v>2</v>
      </c>
      <c r="AN21">
        <v>3</v>
      </c>
      <c r="AO21">
        <v>3</v>
      </c>
      <c r="AP21">
        <v>3</v>
      </c>
    </row>
    <row r="22" spans="1:42" ht="12.75">
      <c r="A22">
        <f t="shared" si="0"/>
      </c>
      <c r="B22" s="19" t="s">
        <v>19</v>
      </c>
      <c r="C22" s="49" t="s">
        <v>100</v>
      </c>
      <c r="D22" s="174"/>
      <c r="E22" s="175"/>
      <c r="F22" s="184">
        <v>44.2</v>
      </c>
      <c r="G22" s="185">
        <v>44.2</v>
      </c>
      <c r="H22" s="186">
        <v>44.2</v>
      </c>
      <c r="I22" s="184">
        <v>75.2</v>
      </c>
      <c r="J22" s="185">
        <v>75.2</v>
      </c>
      <c r="K22" s="186">
        <v>75.2</v>
      </c>
      <c r="L22" s="184">
        <v>35</v>
      </c>
      <c r="M22" s="185">
        <v>35</v>
      </c>
      <c r="N22" s="186">
        <v>35</v>
      </c>
      <c r="O22" s="184">
        <v>66</v>
      </c>
      <c r="P22" s="185">
        <v>66</v>
      </c>
      <c r="Q22" s="186">
        <v>66</v>
      </c>
      <c r="R22" s="72" t="s">
        <v>73</v>
      </c>
      <c r="S22" s="1"/>
      <c r="T22" s="5"/>
      <c r="AA22">
        <v>3</v>
      </c>
      <c r="AD22">
        <v>3</v>
      </c>
      <c r="AE22">
        <v>3</v>
      </c>
      <c r="AF22">
        <v>3</v>
      </c>
      <c r="AG22">
        <v>3</v>
      </c>
      <c r="AH22">
        <v>3</v>
      </c>
      <c r="AI22">
        <v>3</v>
      </c>
      <c r="AJ22">
        <v>3</v>
      </c>
      <c r="AK22">
        <v>3</v>
      </c>
      <c r="AL22">
        <v>3</v>
      </c>
      <c r="AM22">
        <v>3</v>
      </c>
      <c r="AN22">
        <v>3</v>
      </c>
      <c r="AO22">
        <v>3</v>
      </c>
      <c r="AP22">
        <v>3</v>
      </c>
    </row>
    <row r="23" spans="1:42" ht="12.75">
      <c r="A23">
        <f t="shared" si="0"/>
      </c>
      <c r="B23" s="19" t="s">
        <v>21</v>
      </c>
      <c r="C23" s="49" t="s">
        <v>101</v>
      </c>
      <c r="D23" s="174"/>
      <c r="E23" s="175"/>
      <c r="F23" s="184">
        <v>102</v>
      </c>
      <c r="G23" s="185">
        <v>102</v>
      </c>
      <c r="H23" s="186">
        <v>102</v>
      </c>
      <c r="I23" s="184">
        <v>167.4</v>
      </c>
      <c r="J23" s="185">
        <v>167.4</v>
      </c>
      <c r="K23" s="186">
        <v>167.4</v>
      </c>
      <c r="L23" s="184">
        <v>118.05000000000001</v>
      </c>
      <c r="M23" s="185">
        <v>118.05000000000001</v>
      </c>
      <c r="N23" s="186">
        <v>118.05000000000001</v>
      </c>
      <c r="O23" s="184">
        <v>183.45000000000002</v>
      </c>
      <c r="P23" s="185">
        <v>183.45000000000002</v>
      </c>
      <c r="Q23" s="186">
        <v>183.45000000000002</v>
      </c>
      <c r="R23" s="72" t="s">
        <v>59</v>
      </c>
      <c r="S23" s="1"/>
      <c r="T23" s="5"/>
      <c r="AA23">
        <v>3</v>
      </c>
      <c r="AD23">
        <v>2</v>
      </c>
      <c r="AE23">
        <v>3</v>
      </c>
      <c r="AF23">
        <v>3</v>
      </c>
      <c r="AG23">
        <v>2</v>
      </c>
      <c r="AH23">
        <v>3</v>
      </c>
      <c r="AI23">
        <v>3</v>
      </c>
      <c r="AJ23">
        <v>2</v>
      </c>
      <c r="AK23">
        <v>3</v>
      </c>
      <c r="AL23">
        <v>3</v>
      </c>
      <c r="AM23">
        <v>2</v>
      </c>
      <c r="AN23">
        <v>3</v>
      </c>
      <c r="AO23">
        <v>3</v>
      </c>
      <c r="AP23">
        <v>3</v>
      </c>
    </row>
    <row r="24" spans="1:42" ht="12.75">
      <c r="A24">
        <f t="shared" si="0"/>
      </c>
      <c r="B24" s="19" t="s">
        <v>22</v>
      </c>
      <c r="C24" s="49" t="s">
        <v>102</v>
      </c>
      <c r="D24" s="174"/>
      <c r="E24" s="175"/>
      <c r="F24" s="184">
        <v>193.42</v>
      </c>
      <c r="G24" s="185">
        <v>128</v>
      </c>
      <c r="H24" s="186">
        <v>138</v>
      </c>
      <c r="I24" s="184">
        <v>495.03</v>
      </c>
      <c r="J24" s="185">
        <v>501</v>
      </c>
      <c r="K24" s="186">
        <v>501</v>
      </c>
      <c r="L24" s="184">
        <v>70.91</v>
      </c>
      <c r="M24" s="185">
        <v>77</v>
      </c>
      <c r="N24" s="186">
        <v>87</v>
      </c>
      <c r="O24" s="184">
        <v>372.52</v>
      </c>
      <c r="P24" s="185">
        <v>450</v>
      </c>
      <c r="Q24" s="186">
        <v>450</v>
      </c>
      <c r="R24" s="72" t="s">
        <v>60</v>
      </c>
      <c r="S24" s="1"/>
      <c r="T24" s="5"/>
      <c r="AA24">
        <v>3</v>
      </c>
      <c r="AD24">
        <v>3</v>
      </c>
      <c r="AE24">
        <v>3</v>
      </c>
      <c r="AF24">
        <v>3</v>
      </c>
      <c r="AG24">
        <v>3</v>
      </c>
      <c r="AH24">
        <v>3</v>
      </c>
      <c r="AI24">
        <v>3</v>
      </c>
      <c r="AJ24">
        <v>2</v>
      </c>
      <c r="AK24">
        <v>2</v>
      </c>
      <c r="AL24">
        <v>2</v>
      </c>
      <c r="AM24">
        <v>3</v>
      </c>
      <c r="AN24">
        <v>2</v>
      </c>
      <c r="AO24">
        <v>2</v>
      </c>
      <c r="AP24">
        <v>3</v>
      </c>
    </row>
    <row r="25" spans="1:42" ht="12.75">
      <c r="A25">
        <f t="shared" si="0"/>
      </c>
      <c r="B25" s="19" t="s">
        <v>23</v>
      </c>
      <c r="C25" s="49" t="s">
        <v>103</v>
      </c>
      <c r="D25" s="174"/>
      <c r="E25" s="175"/>
      <c r="F25" s="184">
        <v>1176</v>
      </c>
      <c r="G25" s="185">
        <v>1242</v>
      </c>
      <c r="H25" s="186">
        <v>1242</v>
      </c>
      <c r="I25" s="184">
        <v>730</v>
      </c>
      <c r="J25" s="185">
        <v>730</v>
      </c>
      <c r="K25" s="186">
        <v>730</v>
      </c>
      <c r="L25" s="184">
        <v>802.9200000000001</v>
      </c>
      <c r="M25" s="185">
        <v>880</v>
      </c>
      <c r="N25" s="186">
        <v>880</v>
      </c>
      <c r="O25" s="184">
        <v>356.92</v>
      </c>
      <c r="P25" s="185">
        <v>368</v>
      </c>
      <c r="Q25" s="186">
        <v>368</v>
      </c>
      <c r="R25" s="72" t="s">
        <v>61</v>
      </c>
      <c r="S25" s="1"/>
      <c r="T25" s="5"/>
      <c r="AA25">
        <v>3</v>
      </c>
      <c r="AD25">
        <v>2</v>
      </c>
      <c r="AE25">
        <v>2</v>
      </c>
      <c r="AF25">
        <v>3</v>
      </c>
      <c r="AG25">
        <v>2</v>
      </c>
      <c r="AH25">
        <v>2</v>
      </c>
      <c r="AI25">
        <v>3</v>
      </c>
      <c r="AJ25">
        <v>2</v>
      </c>
      <c r="AK25">
        <v>2</v>
      </c>
      <c r="AL25">
        <v>3</v>
      </c>
      <c r="AM25">
        <v>2</v>
      </c>
      <c r="AN25">
        <v>2</v>
      </c>
      <c r="AO25">
        <v>3</v>
      </c>
      <c r="AP25">
        <v>3</v>
      </c>
    </row>
    <row r="26" spans="1:42" ht="12.75">
      <c r="A26">
        <f t="shared" si="0"/>
      </c>
      <c r="B26" s="19" t="s">
        <v>27</v>
      </c>
      <c r="C26" s="49" t="s">
        <v>104</v>
      </c>
      <c r="D26" s="174"/>
      <c r="E26" s="175"/>
      <c r="F26" s="184">
        <v>24.879999999999995</v>
      </c>
      <c r="G26" s="185">
        <v>27</v>
      </c>
      <c r="H26" s="186">
        <v>27</v>
      </c>
      <c r="I26" s="184">
        <v>0</v>
      </c>
      <c r="J26" s="185">
        <v>0</v>
      </c>
      <c r="K26" s="186">
        <v>0</v>
      </c>
      <c r="L26" s="184">
        <v>32.94</v>
      </c>
      <c r="M26" s="185">
        <v>32</v>
      </c>
      <c r="N26" s="186">
        <v>32</v>
      </c>
      <c r="O26" s="184">
        <v>8.06</v>
      </c>
      <c r="P26" s="185">
        <v>5</v>
      </c>
      <c r="Q26" s="186">
        <v>5</v>
      </c>
      <c r="R26" s="72" t="s">
        <v>62</v>
      </c>
      <c r="S26" s="1"/>
      <c r="T26" s="5"/>
      <c r="AA26">
        <v>2</v>
      </c>
      <c r="AD26">
        <v>2</v>
      </c>
      <c r="AE26">
        <v>2</v>
      </c>
      <c r="AF26">
        <v>2</v>
      </c>
      <c r="AG26">
        <v>2</v>
      </c>
      <c r="AH26">
        <v>2</v>
      </c>
      <c r="AI26">
        <v>2</v>
      </c>
      <c r="AJ26">
        <v>2</v>
      </c>
      <c r="AK26">
        <v>2</v>
      </c>
      <c r="AL26">
        <v>2</v>
      </c>
      <c r="AM26">
        <v>2</v>
      </c>
      <c r="AN26">
        <v>2</v>
      </c>
      <c r="AO26">
        <v>2</v>
      </c>
      <c r="AP26">
        <v>2</v>
      </c>
    </row>
    <row r="27" spans="1:42" ht="12.75">
      <c r="A27">
        <f t="shared" si="0"/>
      </c>
      <c r="B27" s="19" t="s">
        <v>26</v>
      </c>
      <c r="C27" s="49" t="s">
        <v>105</v>
      </c>
      <c r="D27" s="174"/>
      <c r="E27" s="175"/>
      <c r="F27" s="184">
        <v>141.76</v>
      </c>
      <c r="G27" s="185">
        <v>172.18536802576637</v>
      </c>
      <c r="H27" s="186">
        <v>177</v>
      </c>
      <c r="I27" s="184">
        <v>63.5</v>
      </c>
      <c r="J27" s="185">
        <v>70</v>
      </c>
      <c r="K27" s="186">
        <v>72</v>
      </c>
      <c r="L27" s="184">
        <v>148.98999999999998</v>
      </c>
      <c r="M27" s="185">
        <v>176.98152593078828</v>
      </c>
      <c r="N27" s="186">
        <v>188</v>
      </c>
      <c r="O27" s="184">
        <v>70.73</v>
      </c>
      <c r="P27" s="185">
        <v>74.7961579050219</v>
      </c>
      <c r="Q27" s="186">
        <v>83</v>
      </c>
      <c r="R27" s="72" t="s">
        <v>312</v>
      </c>
      <c r="S27" s="1"/>
      <c r="T27" s="5"/>
      <c r="AA27">
        <v>2</v>
      </c>
      <c r="AD27">
        <v>2</v>
      </c>
      <c r="AE27">
        <v>2</v>
      </c>
      <c r="AF27">
        <v>2</v>
      </c>
      <c r="AG27">
        <v>2</v>
      </c>
      <c r="AH27">
        <v>2</v>
      </c>
      <c r="AI27">
        <v>2</v>
      </c>
      <c r="AJ27">
        <v>2</v>
      </c>
      <c r="AK27">
        <v>2</v>
      </c>
      <c r="AL27">
        <v>2</v>
      </c>
      <c r="AM27">
        <v>2</v>
      </c>
      <c r="AN27">
        <v>2</v>
      </c>
      <c r="AO27">
        <v>2</v>
      </c>
      <c r="AP27">
        <v>2</v>
      </c>
    </row>
    <row r="28" spans="1:42" ht="12.75">
      <c r="A28">
        <f t="shared" si="0"/>
      </c>
      <c r="B28" s="19" t="s">
        <v>143</v>
      </c>
      <c r="C28" s="49" t="s">
        <v>144</v>
      </c>
      <c r="D28" s="174"/>
      <c r="E28" s="175"/>
      <c r="F28" s="184">
        <v>170.31000000000003</v>
      </c>
      <c r="G28" s="185">
        <v>170.31000000000003</v>
      </c>
      <c r="H28" s="186">
        <v>170.31000000000003</v>
      </c>
      <c r="I28" s="184">
        <v>307.47</v>
      </c>
      <c r="J28" s="185">
        <v>307.47</v>
      </c>
      <c r="K28" s="186">
        <v>307.47</v>
      </c>
      <c r="L28" s="184">
        <v>9.52</v>
      </c>
      <c r="M28" s="185">
        <v>9.52</v>
      </c>
      <c r="N28" s="186">
        <v>9.52</v>
      </c>
      <c r="O28" s="184">
        <v>146.68</v>
      </c>
      <c r="P28" s="185">
        <v>146.68</v>
      </c>
      <c r="Q28" s="186">
        <v>146.68</v>
      </c>
      <c r="R28" s="72" t="s">
        <v>143</v>
      </c>
      <c r="S28" s="1"/>
      <c r="T28" s="5"/>
      <c r="AA28">
        <v>3</v>
      </c>
      <c r="AD28">
        <v>3</v>
      </c>
      <c r="AE28">
        <v>3</v>
      </c>
      <c r="AF28">
        <v>3</v>
      </c>
      <c r="AG28">
        <v>3</v>
      </c>
      <c r="AH28">
        <v>3</v>
      </c>
      <c r="AI28">
        <v>3</v>
      </c>
      <c r="AJ28">
        <v>3</v>
      </c>
      <c r="AK28">
        <v>3</v>
      </c>
      <c r="AL28">
        <v>3</v>
      </c>
      <c r="AM28">
        <v>3</v>
      </c>
      <c r="AN28">
        <v>3</v>
      </c>
      <c r="AO28">
        <v>3</v>
      </c>
      <c r="AP28">
        <v>3</v>
      </c>
    </row>
    <row r="29" spans="1:42" ht="12.75">
      <c r="A29">
        <f t="shared" si="0"/>
      </c>
      <c r="B29" s="19" t="s">
        <v>29</v>
      </c>
      <c r="C29" s="49" t="s">
        <v>106</v>
      </c>
      <c r="D29" s="174"/>
      <c r="E29" s="175"/>
      <c r="F29" s="184">
        <v>338.4</v>
      </c>
      <c r="G29" s="185">
        <v>357</v>
      </c>
      <c r="H29" s="186">
        <v>374</v>
      </c>
      <c r="I29" s="184">
        <v>28.8</v>
      </c>
      <c r="J29" s="185">
        <v>30</v>
      </c>
      <c r="K29" s="186">
        <v>30</v>
      </c>
      <c r="L29" s="184">
        <v>430.5</v>
      </c>
      <c r="M29" s="185">
        <v>447</v>
      </c>
      <c r="N29" s="186">
        <v>464</v>
      </c>
      <c r="O29" s="184">
        <v>120.9</v>
      </c>
      <c r="P29" s="185">
        <v>120</v>
      </c>
      <c r="Q29" s="186">
        <v>120</v>
      </c>
      <c r="R29" s="72" t="s">
        <v>63</v>
      </c>
      <c r="S29" s="1"/>
      <c r="T29" s="5"/>
      <c r="AA29">
        <v>2</v>
      </c>
      <c r="AD29">
        <v>2</v>
      </c>
      <c r="AE29">
        <v>2</v>
      </c>
      <c r="AF29">
        <v>2</v>
      </c>
      <c r="AG29">
        <v>2</v>
      </c>
      <c r="AH29">
        <v>2</v>
      </c>
      <c r="AI29">
        <v>2</v>
      </c>
      <c r="AJ29">
        <v>2</v>
      </c>
      <c r="AK29">
        <v>2</v>
      </c>
      <c r="AL29">
        <v>2</v>
      </c>
      <c r="AM29">
        <v>2</v>
      </c>
      <c r="AN29">
        <v>2</v>
      </c>
      <c r="AO29">
        <v>2</v>
      </c>
      <c r="AP29">
        <v>2</v>
      </c>
    </row>
    <row r="30" spans="1:42" ht="12.75">
      <c r="A30">
        <f t="shared" si="0"/>
      </c>
      <c r="B30" s="19" t="s">
        <v>30</v>
      </c>
      <c r="C30" s="49" t="s">
        <v>107</v>
      </c>
      <c r="D30" s="174"/>
      <c r="E30" s="175"/>
      <c r="F30" s="184">
        <v>387.1</v>
      </c>
      <c r="G30" s="185">
        <v>390</v>
      </c>
      <c r="H30" s="186">
        <v>390</v>
      </c>
      <c r="I30" s="184">
        <v>173</v>
      </c>
      <c r="J30" s="185">
        <v>173</v>
      </c>
      <c r="K30" s="186">
        <v>173</v>
      </c>
      <c r="L30" s="184">
        <v>286.8</v>
      </c>
      <c r="M30" s="185">
        <v>290</v>
      </c>
      <c r="N30" s="186">
        <v>290</v>
      </c>
      <c r="O30" s="184">
        <v>72.7</v>
      </c>
      <c r="P30" s="185">
        <v>73</v>
      </c>
      <c r="Q30" s="186">
        <v>73</v>
      </c>
      <c r="R30" s="72" t="s">
        <v>64</v>
      </c>
      <c r="S30" s="1"/>
      <c r="T30" s="5"/>
      <c r="AA30">
        <v>2</v>
      </c>
      <c r="AD30">
        <v>2</v>
      </c>
      <c r="AE30">
        <v>2</v>
      </c>
      <c r="AF30">
        <v>2</v>
      </c>
      <c r="AG30">
        <v>2</v>
      </c>
      <c r="AH30">
        <v>2</v>
      </c>
      <c r="AI30">
        <v>2</v>
      </c>
      <c r="AJ30">
        <v>2</v>
      </c>
      <c r="AK30">
        <v>2</v>
      </c>
      <c r="AL30">
        <v>2</v>
      </c>
      <c r="AM30">
        <v>2</v>
      </c>
      <c r="AN30">
        <v>2</v>
      </c>
      <c r="AO30">
        <v>2</v>
      </c>
      <c r="AP30">
        <v>2</v>
      </c>
    </row>
    <row r="31" spans="1:42" ht="12.75">
      <c r="A31">
        <f t="shared" si="0"/>
      </c>
      <c r="B31" s="19" t="s">
        <v>31</v>
      </c>
      <c r="C31" s="49" t="s">
        <v>108</v>
      </c>
      <c r="D31" s="174"/>
      <c r="E31" s="175"/>
      <c r="F31" s="184">
        <v>2755.994</v>
      </c>
      <c r="G31" s="185">
        <v>2900</v>
      </c>
      <c r="H31" s="186">
        <v>2990</v>
      </c>
      <c r="I31" s="184">
        <v>3931.464</v>
      </c>
      <c r="J31" s="185">
        <v>4120</v>
      </c>
      <c r="K31" s="186">
        <v>4275</v>
      </c>
      <c r="L31" s="184">
        <v>394.64500000000004</v>
      </c>
      <c r="M31" s="185">
        <v>410</v>
      </c>
      <c r="N31" s="186">
        <v>415</v>
      </c>
      <c r="O31" s="184">
        <v>1570.115</v>
      </c>
      <c r="P31" s="185">
        <v>1630</v>
      </c>
      <c r="Q31" s="186">
        <v>1700</v>
      </c>
      <c r="R31" s="72" t="s">
        <v>65</v>
      </c>
      <c r="S31" s="1"/>
      <c r="T31" s="5"/>
      <c r="AA31">
        <v>2</v>
      </c>
      <c r="AD31">
        <v>2</v>
      </c>
      <c r="AE31">
        <v>2</v>
      </c>
      <c r="AF31">
        <v>2</v>
      </c>
      <c r="AG31">
        <v>2</v>
      </c>
      <c r="AH31">
        <v>2</v>
      </c>
      <c r="AI31">
        <v>2</v>
      </c>
      <c r="AJ31">
        <v>2</v>
      </c>
      <c r="AK31">
        <v>2</v>
      </c>
      <c r="AL31">
        <v>2</v>
      </c>
      <c r="AM31">
        <v>2</v>
      </c>
      <c r="AN31">
        <v>2</v>
      </c>
      <c r="AO31">
        <v>2</v>
      </c>
      <c r="AP31">
        <v>2</v>
      </c>
    </row>
    <row r="32" spans="1:42" ht="12.75">
      <c r="A32">
        <f t="shared" si="0"/>
      </c>
      <c r="B32" s="19" t="s">
        <v>32</v>
      </c>
      <c r="C32" s="49" t="s">
        <v>109</v>
      </c>
      <c r="D32" s="174"/>
      <c r="E32" s="175"/>
      <c r="F32" s="184">
        <v>318.80999999999995</v>
      </c>
      <c r="G32" s="185">
        <v>322.68050000000005</v>
      </c>
      <c r="H32" s="186">
        <v>326.0378794</v>
      </c>
      <c r="I32" s="184">
        <v>479.57</v>
      </c>
      <c r="J32" s="185">
        <v>498.75592</v>
      </c>
      <c r="K32" s="186">
        <v>518.7061568</v>
      </c>
      <c r="L32" s="184">
        <v>382.987</v>
      </c>
      <c r="M32" s="185">
        <v>394.45031</v>
      </c>
      <c r="N32" s="186">
        <v>406.7701549</v>
      </c>
      <c r="O32" s="184">
        <v>543.7470000000001</v>
      </c>
      <c r="P32" s="185">
        <v>570.52573</v>
      </c>
      <c r="Q32" s="186">
        <v>599.4384323</v>
      </c>
      <c r="R32" s="72" t="s">
        <v>32</v>
      </c>
      <c r="S32" s="1"/>
      <c r="T32" s="5"/>
      <c r="AA32">
        <v>2</v>
      </c>
      <c r="AD32">
        <v>2</v>
      </c>
      <c r="AE32">
        <v>2</v>
      </c>
      <c r="AF32">
        <v>2</v>
      </c>
      <c r="AG32">
        <v>2</v>
      </c>
      <c r="AH32">
        <v>2</v>
      </c>
      <c r="AI32">
        <v>2</v>
      </c>
      <c r="AJ32">
        <v>2</v>
      </c>
      <c r="AK32">
        <v>2</v>
      </c>
      <c r="AL32">
        <v>2</v>
      </c>
      <c r="AM32">
        <v>2</v>
      </c>
      <c r="AN32">
        <v>2</v>
      </c>
      <c r="AO32">
        <v>2</v>
      </c>
      <c r="AP32">
        <v>2</v>
      </c>
    </row>
    <row r="33" spans="1:42" ht="12.75">
      <c r="A33">
        <f t="shared" si="0"/>
      </c>
      <c r="B33" s="19" t="s">
        <v>33</v>
      </c>
      <c r="C33" s="49" t="s">
        <v>110</v>
      </c>
      <c r="D33" s="174"/>
      <c r="E33" s="175"/>
      <c r="F33" s="184">
        <v>318.08</v>
      </c>
      <c r="G33" s="185">
        <v>320</v>
      </c>
      <c r="H33" s="186">
        <v>320</v>
      </c>
      <c r="I33" s="184">
        <v>648</v>
      </c>
      <c r="J33" s="185">
        <v>660</v>
      </c>
      <c r="K33" s="186">
        <v>660</v>
      </c>
      <c r="L33" s="184">
        <v>312.2</v>
      </c>
      <c r="M33" s="185">
        <v>312</v>
      </c>
      <c r="N33" s="186">
        <v>312</v>
      </c>
      <c r="O33" s="184">
        <v>642.12</v>
      </c>
      <c r="P33" s="185">
        <v>652</v>
      </c>
      <c r="Q33" s="186">
        <v>652</v>
      </c>
      <c r="R33" s="72" t="s">
        <v>66</v>
      </c>
      <c r="S33" s="1"/>
      <c r="T33" s="5"/>
      <c r="AA33">
        <v>2</v>
      </c>
      <c r="AD33">
        <v>2</v>
      </c>
      <c r="AE33">
        <v>2</v>
      </c>
      <c r="AF33">
        <v>2</v>
      </c>
      <c r="AG33">
        <v>2</v>
      </c>
      <c r="AH33">
        <v>2</v>
      </c>
      <c r="AI33">
        <v>2</v>
      </c>
      <c r="AJ33">
        <v>2</v>
      </c>
      <c r="AK33">
        <v>2</v>
      </c>
      <c r="AL33">
        <v>2</v>
      </c>
      <c r="AM33">
        <v>2</v>
      </c>
      <c r="AN33">
        <v>2</v>
      </c>
      <c r="AO33">
        <v>2</v>
      </c>
      <c r="AP33">
        <v>2</v>
      </c>
    </row>
    <row r="34" spans="1:42" ht="12.75">
      <c r="A34">
        <f>IF(SUM(F34:Q34)&lt;1,"Y","")</f>
      </c>
      <c r="B34" s="19" t="s">
        <v>371</v>
      </c>
      <c r="C34" s="49" t="s">
        <v>373</v>
      </c>
      <c r="D34" s="174"/>
      <c r="E34" s="175"/>
      <c r="F34" s="184">
        <v>103</v>
      </c>
      <c r="G34" s="185">
        <v>111</v>
      </c>
      <c r="H34" s="186">
        <v>113</v>
      </c>
      <c r="I34" s="184">
        <v>27</v>
      </c>
      <c r="J34" s="185">
        <v>25</v>
      </c>
      <c r="K34" s="186">
        <v>24</v>
      </c>
      <c r="L34" s="184">
        <v>106</v>
      </c>
      <c r="M34" s="185">
        <v>109</v>
      </c>
      <c r="N34" s="186">
        <v>112</v>
      </c>
      <c r="O34" s="184">
        <v>30</v>
      </c>
      <c r="P34" s="185">
        <v>23</v>
      </c>
      <c r="Q34" s="186">
        <v>23</v>
      </c>
      <c r="R34" s="72" t="s">
        <v>372</v>
      </c>
      <c r="S34" s="1"/>
      <c r="T34" s="5"/>
      <c r="AA34">
        <v>3</v>
      </c>
      <c r="AD34">
        <v>3</v>
      </c>
      <c r="AE34">
        <v>2</v>
      </c>
      <c r="AF34">
        <v>2</v>
      </c>
      <c r="AG34">
        <v>2</v>
      </c>
      <c r="AH34">
        <v>2</v>
      </c>
      <c r="AI34">
        <v>2</v>
      </c>
      <c r="AJ34">
        <v>3</v>
      </c>
      <c r="AK34">
        <v>2</v>
      </c>
      <c r="AL34">
        <v>2</v>
      </c>
      <c r="AM34">
        <v>2</v>
      </c>
      <c r="AN34">
        <v>2</v>
      </c>
      <c r="AO34">
        <v>2</v>
      </c>
      <c r="AP34">
        <v>3</v>
      </c>
    </row>
    <row r="35" spans="1:42" ht="12.75">
      <c r="A35">
        <f t="shared" si="0"/>
      </c>
      <c r="B35" s="19" t="s">
        <v>35</v>
      </c>
      <c r="C35" s="49" t="s">
        <v>111</v>
      </c>
      <c r="D35" s="174"/>
      <c r="E35" s="175"/>
      <c r="F35" s="184">
        <v>253.04</v>
      </c>
      <c r="G35" s="185">
        <v>255</v>
      </c>
      <c r="H35" s="186">
        <v>245</v>
      </c>
      <c r="I35" s="184">
        <v>120</v>
      </c>
      <c r="J35" s="185">
        <v>110</v>
      </c>
      <c r="K35" s="186">
        <v>100</v>
      </c>
      <c r="L35" s="184">
        <v>133.26</v>
      </c>
      <c r="M35" s="185">
        <v>145</v>
      </c>
      <c r="N35" s="186">
        <v>145</v>
      </c>
      <c r="O35" s="184">
        <v>0.22</v>
      </c>
      <c r="P35" s="185">
        <v>0</v>
      </c>
      <c r="Q35" s="186">
        <v>0</v>
      </c>
      <c r="R35" s="72" t="s">
        <v>67</v>
      </c>
      <c r="S35" s="1"/>
      <c r="T35" s="5"/>
      <c r="AA35">
        <v>3</v>
      </c>
      <c r="AD35">
        <v>3</v>
      </c>
      <c r="AE35">
        <v>2</v>
      </c>
      <c r="AF35">
        <v>2</v>
      </c>
      <c r="AG35">
        <v>2</v>
      </c>
      <c r="AH35">
        <v>2</v>
      </c>
      <c r="AI35">
        <v>2</v>
      </c>
      <c r="AJ35">
        <v>3</v>
      </c>
      <c r="AK35">
        <v>2</v>
      </c>
      <c r="AL35">
        <v>2</v>
      </c>
      <c r="AM35">
        <v>2</v>
      </c>
      <c r="AN35">
        <v>2</v>
      </c>
      <c r="AO35">
        <v>2</v>
      </c>
      <c r="AP35">
        <v>3</v>
      </c>
    </row>
    <row r="36" spans="1:42" ht="12.75">
      <c r="A36">
        <f t="shared" si="0"/>
      </c>
      <c r="B36" s="19" t="s">
        <v>36</v>
      </c>
      <c r="C36" s="49" t="s">
        <v>112</v>
      </c>
      <c r="D36" s="174"/>
      <c r="E36" s="175"/>
      <c r="F36" s="184">
        <v>36.37</v>
      </c>
      <c r="G36" s="185">
        <v>41.1</v>
      </c>
      <c r="H36" s="186">
        <v>43</v>
      </c>
      <c r="I36" s="184">
        <v>130</v>
      </c>
      <c r="J36" s="185">
        <v>130</v>
      </c>
      <c r="K36" s="186">
        <v>130</v>
      </c>
      <c r="L36" s="184">
        <v>43.37</v>
      </c>
      <c r="M36" s="185">
        <v>51.1</v>
      </c>
      <c r="N36" s="186">
        <v>53</v>
      </c>
      <c r="O36" s="184">
        <v>137</v>
      </c>
      <c r="P36" s="185">
        <v>140</v>
      </c>
      <c r="Q36" s="186">
        <v>140</v>
      </c>
      <c r="R36" s="72" t="s">
        <v>68</v>
      </c>
      <c r="S36" s="1"/>
      <c r="T36" s="5"/>
      <c r="AA36">
        <v>2</v>
      </c>
      <c r="AD36">
        <v>2</v>
      </c>
      <c r="AE36">
        <v>2</v>
      </c>
      <c r="AF36">
        <v>2</v>
      </c>
      <c r="AG36">
        <v>2</v>
      </c>
      <c r="AH36">
        <v>2</v>
      </c>
      <c r="AI36">
        <v>2</v>
      </c>
      <c r="AJ36">
        <v>2</v>
      </c>
      <c r="AK36">
        <v>2</v>
      </c>
      <c r="AL36">
        <v>2</v>
      </c>
      <c r="AM36">
        <v>2</v>
      </c>
      <c r="AN36">
        <v>2</v>
      </c>
      <c r="AO36">
        <v>2</v>
      </c>
      <c r="AP36">
        <v>2</v>
      </c>
    </row>
    <row r="37" spans="1:42" ht="12.75">
      <c r="A37">
        <f t="shared" si="0"/>
      </c>
      <c r="B37" s="19" t="s">
        <v>13</v>
      </c>
      <c r="C37" s="49" t="s">
        <v>113</v>
      </c>
      <c r="D37" s="174"/>
      <c r="E37" s="175"/>
      <c r="F37" s="184">
        <v>772.3799999999999</v>
      </c>
      <c r="G37" s="185">
        <v>664</v>
      </c>
      <c r="H37" s="186">
        <v>716</v>
      </c>
      <c r="I37" s="184">
        <v>1516.6</v>
      </c>
      <c r="J37" s="185">
        <v>1520</v>
      </c>
      <c r="K37" s="186">
        <v>1520</v>
      </c>
      <c r="L37" s="184">
        <v>354.65000000000003</v>
      </c>
      <c r="M37" s="185">
        <v>352</v>
      </c>
      <c r="N37" s="186">
        <v>356</v>
      </c>
      <c r="O37" s="184">
        <v>1098.8700000000001</v>
      </c>
      <c r="P37" s="185">
        <v>1208</v>
      </c>
      <c r="Q37" s="186">
        <v>1160</v>
      </c>
      <c r="R37" s="72" t="s">
        <v>69</v>
      </c>
      <c r="S37" s="1"/>
      <c r="T37" s="5"/>
      <c r="AA37">
        <v>2</v>
      </c>
      <c r="AD37">
        <v>2</v>
      </c>
      <c r="AE37">
        <v>2</v>
      </c>
      <c r="AF37">
        <v>2</v>
      </c>
      <c r="AG37">
        <v>2</v>
      </c>
      <c r="AH37">
        <v>2</v>
      </c>
      <c r="AI37">
        <v>2</v>
      </c>
      <c r="AJ37">
        <v>2</v>
      </c>
      <c r="AK37">
        <v>2</v>
      </c>
      <c r="AL37">
        <v>2</v>
      </c>
      <c r="AM37">
        <v>2</v>
      </c>
      <c r="AN37">
        <v>2</v>
      </c>
      <c r="AO37">
        <v>2</v>
      </c>
      <c r="AP37">
        <v>2</v>
      </c>
    </row>
    <row r="38" spans="1:42" ht="12.75">
      <c r="A38">
        <f aca="true" t="shared" si="1" ref="A38:A54">IF(SUM(F38:Q38)&lt;1,"Y","")</f>
      </c>
      <c r="B38" s="19" t="s">
        <v>37</v>
      </c>
      <c r="C38" s="49" t="s">
        <v>114</v>
      </c>
      <c r="D38" s="174"/>
      <c r="E38" s="175"/>
      <c r="F38" s="184">
        <v>259.92</v>
      </c>
      <c r="G38" s="185">
        <v>252</v>
      </c>
      <c r="H38" s="186">
        <v>252</v>
      </c>
      <c r="I38" s="184">
        <v>0</v>
      </c>
      <c r="J38" s="185">
        <v>0</v>
      </c>
      <c r="K38" s="186">
        <v>0</v>
      </c>
      <c r="L38" s="184">
        <v>330.36</v>
      </c>
      <c r="M38" s="185">
        <v>325</v>
      </c>
      <c r="N38" s="186">
        <v>325</v>
      </c>
      <c r="O38" s="184">
        <v>70.44</v>
      </c>
      <c r="P38" s="185">
        <v>73</v>
      </c>
      <c r="Q38" s="186">
        <v>73</v>
      </c>
      <c r="R38" s="72" t="s">
        <v>70</v>
      </c>
      <c r="S38" s="1"/>
      <c r="T38" s="5"/>
      <c r="AA38">
        <v>2</v>
      </c>
      <c r="AD38">
        <v>2</v>
      </c>
      <c r="AE38">
        <v>2</v>
      </c>
      <c r="AF38">
        <v>2</v>
      </c>
      <c r="AG38">
        <v>2</v>
      </c>
      <c r="AH38">
        <v>2</v>
      </c>
      <c r="AI38">
        <v>2</v>
      </c>
      <c r="AJ38">
        <v>2</v>
      </c>
      <c r="AK38">
        <v>2</v>
      </c>
      <c r="AL38">
        <v>2</v>
      </c>
      <c r="AM38">
        <v>2</v>
      </c>
      <c r="AN38">
        <v>2</v>
      </c>
      <c r="AO38">
        <v>2</v>
      </c>
      <c r="AP38">
        <v>2</v>
      </c>
    </row>
    <row r="39" spans="1:42" ht="12.75">
      <c r="A39">
        <f t="shared" si="1"/>
      </c>
      <c r="B39" s="19" t="s">
        <v>8</v>
      </c>
      <c r="C39" s="49" t="s">
        <v>115</v>
      </c>
      <c r="D39" s="174"/>
      <c r="E39" s="175"/>
      <c r="F39" s="184">
        <v>302.46299999999997</v>
      </c>
      <c r="G39" s="185">
        <v>310</v>
      </c>
      <c r="H39" s="186">
        <v>319</v>
      </c>
      <c r="I39" s="184">
        <v>443.181</v>
      </c>
      <c r="J39" s="185">
        <v>450</v>
      </c>
      <c r="K39" s="186">
        <v>465</v>
      </c>
      <c r="L39" s="184">
        <v>229</v>
      </c>
      <c r="M39" s="185">
        <v>228</v>
      </c>
      <c r="N39" s="186">
        <v>227</v>
      </c>
      <c r="O39" s="184">
        <v>369.718</v>
      </c>
      <c r="P39" s="185">
        <v>368</v>
      </c>
      <c r="Q39" s="186">
        <v>373</v>
      </c>
      <c r="R39" s="72" t="s">
        <v>71</v>
      </c>
      <c r="S39" s="1"/>
      <c r="T39" s="5"/>
      <c r="AA39">
        <v>2</v>
      </c>
      <c r="AD39">
        <v>2</v>
      </c>
      <c r="AE39">
        <v>2</v>
      </c>
      <c r="AF39">
        <v>2</v>
      </c>
      <c r="AG39">
        <v>2</v>
      </c>
      <c r="AH39">
        <v>2</v>
      </c>
      <c r="AI39">
        <v>2</v>
      </c>
      <c r="AJ39">
        <v>2</v>
      </c>
      <c r="AK39">
        <v>2</v>
      </c>
      <c r="AL39">
        <v>2</v>
      </c>
      <c r="AM39">
        <v>2</v>
      </c>
      <c r="AN39">
        <v>2</v>
      </c>
      <c r="AO39">
        <v>2</v>
      </c>
      <c r="AP39">
        <v>2</v>
      </c>
    </row>
    <row r="40" spans="1:42" ht="12.75">
      <c r="A40">
        <f t="shared" si="1"/>
      </c>
      <c r="B40" s="19" t="s">
        <v>28</v>
      </c>
      <c r="C40" s="49" t="s">
        <v>116</v>
      </c>
      <c r="D40" s="174"/>
      <c r="E40" s="175"/>
      <c r="F40" s="184">
        <v>40.13683</v>
      </c>
      <c r="G40" s="185">
        <v>40.13683</v>
      </c>
      <c r="H40" s="186">
        <v>40.13683</v>
      </c>
      <c r="I40" s="184">
        <v>0</v>
      </c>
      <c r="J40" s="185">
        <v>0</v>
      </c>
      <c r="K40" s="186">
        <v>0</v>
      </c>
      <c r="L40" s="184">
        <v>41</v>
      </c>
      <c r="M40" s="185">
        <v>41</v>
      </c>
      <c r="N40" s="186">
        <v>41</v>
      </c>
      <c r="O40" s="184">
        <v>0.8631700000000001</v>
      </c>
      <c r="P40" s="185">
        <v>0.8631700000000001</v>
      </c>
      <c r="Q40" s="186">
        <v>0.8631700000000001</v>
      </c>
      <c r="R40" s="72" t="s">
        <v>131</v>
      </c>
      <c r="S40" s="1"/>
      <c r="T40" s="5"/>
      <c r="AA40">
        <v>3</v>
      </c>
      <c r="AD40">
        <v>2</v>
      </c>
      <c r="AE40">
        <v>3</v>
      </c>
      <c r="AF40">
        <v>3</v>
      </c>
      <c r="AG40">
        <v>2</v>
      </c>
      <c r="AH40">
        <v>3</v>
      </c>
      <c r="AI40">
        <v>3</v>
      </c>
      <c r="AJ40">
        <v>2</v>
      </c>
      <c r="AK40">
        <v>3</v>
      </c>
      <c r="AL40">
        <v>3</v>
      </c>
      <c r="AM40">
        <v>2</v>
      </c>
      <c r="AN40">
        <v>3</v>
      </c>
      <c r="AO40">
        <v>3</v>
      </c>
      <c r="AP40">
        <v>3</v>
      </c>
    </row>
    <row r="41" spans="1:42" ht="12.75">
      <c r="A41">
        <f t="shared" si="1"/>
      </c>
      <c r="B41" s="19" t="s">
        <v>38</v>
      </c>
      <c r="C41" s="49" t="s">
        <v>117</v>
      </c>
      <c r="D41" s="174"/>
      <c r="E41" s="175"/>
      <c r="F41" s="184">
        <v>4779.549999999999</v>
      </c>
      <c r="G41" s="185">
        <v>4937</v>
      </c>
      <c r="H41" s="186">
        <v>4867</v>
      </c>
      <c r="I41" s="184">
        <v>4910</v>
      </c>
      <c r="J41" s="185">
        <v>4923</v>
      </c>
      <c r="K41" s="186">
        <v>4913</v>
      </c>
      <c r="L41" s="184">
        <v>431.94</v>
      </c>
      <c r="M41" s="185">
        <v>511</v>
      </c>
      <c r="N41" s="186">
        <v>501</v>
      </c>
      <c r="O41" s="184">
        <v>562.39</v>
      </c>
      <c r="P41" s="185">
        <v>497</v>
      </c>
      <c r="Q41" s="186">
        <v>547</v>
      </c>
      <c r="R41" s="72" t="s">
        <v>72</v>
      </c>
      <c r="S41" s="1"/>
      <c r="T41" s="5"/>
      <c r="AA41">
        <v>2</v>
      </c>
      <c r="AD41">
        <v>2</v>
      </c>
      <c r="AE41">
        <v>2</v>
      </c>
      <c r="AF41">
        <v>2</v>
      </c>
      <c r="AG41">
        <v>2</v>
      </c>
      <c r="AH41">
        <v>2</v>
      </c>
      <c r="AI41">
        <v>2</v>
      </c>
      <c r="AJ41">
        <v>2</v>
      </c>
      <c r="AK41">
        <v>2</v>
      </c>
      <c r="AL41">
        <v>2</v>
      </c>
      <c r="AM41">
        <v>2</v>
      </c>
      <c r="AN41">
        <v>2</v>
      </c>
      <c r="AO41">
        <v>2</v>
      </c>
      <c r="AP41">
        <v>2</v>
      </c>
    </row>
    <row r="42" spans="1:42" ht="13.5" thickBot="1">
      <c r="A42">
        <f t="shared" si="1"/>
      </c>
      <c r="B42" s="19" t="s">
        <v>17</v>
      </c>
      <c r="C42" s="49" t="s">
        <v>118</v>
      </c>
      <c r="D42" s="174"/>
      <c r="E42" s="175"/>
      <c r="F42" s="184">
        <v>1493.88</v>
      </c>
      <c r="G42" s="185">
        <v>1420</v>
      </c>
      <c r="H42" s="186">
        <v>1400</v>
      </c>
      <c r="I42" s="184">
        <v>749</v>
      </c>
      <c r="J42" s="185">
        <v>750</v>
      </c>
      <c r="K42" s="186">
        <v>750</v>
      </c>
      <c r="L42" s="184">
        <v>856.88</v>
      </c>
      <c r="M42" s="185">
        <v>770</v>
      </c>
      <c r="N42" s="186">
        <v>760</v>
      </c>
      <c r="O42" s="184">
        <v>112</v>
      </c>
      <c r="P42" s="185">
        <v>100</v>
      </c>
      <c r="Q42" s="186">
        <v>110</v>
      </c>
      <c r="R42" s="72" t="s">
        <v>75</v>
      </c>
      <c r="S42" s="1"/>
      <c r="T42" s="5"/>
      <c r="AA42">
        <v>2</v>
      </c>
      <c r="AD42">
        <v>2</v>
      </c>
      <c r="AE42">
        <v>2</v>
      </c>
      <c r="AF42">
        <v>2</v>
      </c>
      <c r="AG42">
        <v>2</v>
      </c>
      <c r="AH42">
        <v>2</v>
      </c>
      <c r="AI42">
        <v>2</v>
      </c>
      <c r="AJ42">
        <v>2</v>
      </c>
      <c r="AK42">
        <v>2</v>
      </c>
      <c r="AL42">
        <v>2</v>
      </c>
      <c r="AM42">
        <v>2</v>
      </c>
      <c r="AN42">
        <v>2</v>
      </c>
      <c r="AO42">
        <v>2</v>
      </c>
      <c r="AP42">
        <v>2</v>
      </c>
    </row>
    <row r="43" spans="1:42" ht="14.25" thickBot="1" thickTop="1">
      <c r="A43">
        <f t="shared" si="1"/>
      </c>
      <c r="C43" s="14" t="s">
        <v>41</v>
      </c>
      <c r="D43" s="178"/>
      <c r="E43" s="179"/>
      <c r="F43" s="156">
        <v>19906.89973</v>
      </c>
      <c r="G43" s="157">
        <v>19625.64342859431</v>
      </c>
      <c r="H43" s="158">
        <v>19838.2047094</v>
      </c>
      <c r="I43" s="156">
        <v>22407.024999999998</v>
      </c>
      <c r="J43" s="157">
        <v>22362.12592</v>
      </c>
      <c r="K43" s="158">
        <v>22536.0761568</v>
      </c>
      <c r="L43" s="156">
        <v>9649.4769</v>
      </c>
      <c r="M43" s="157">
        <v>10303.77183593079</v>
      </c>
      <c r="N43" s="158">
        <v>10341.010154900001</v>
      </c>
      <c r="O43" s="156">
        <v>12149.60217</v>
      </c>
      <c r="P43" s="157">
        <v>13040.25432733648</v>
      </c>
      <c r="Q43" s="158">
        <v>13038.8816023</v>
      </c>
      <c r="R43" s="14" t="s">
        <v>41</v>
      </c>
      <c r="S43" s="12"/>
      <c r="T43" s="13"/>
      <c r="AA43" t="e">
        <v>#REF!</v>
      </c>
      <c r="AD43" t="e">
        <v>#REF!</v>
      </c>
      <c r="AE43" t="e">
        <v>#REF!</v>
      </c>
      <c r="AF43" t="e">
        <v>#REF!</v>
      </c>
      <c r="AG43" t="e">
        <v>#REF!</v>
      </c>
      <c r="AH43" t="e">
        <v>#REF!</v>
      </c>
      <c r="AI43" t="e">
        <v>#REF!</v>
      </c>
      <c r="AJ43" t="e">
        <v>#REF!</v>
      </c>
      <c r="AK43" t="e">
        <v>#REF!</v>
      </c>
      <c r="AL43" t="e">
        <v>#REF!</v>
      </c>
      <c r="AM43" t="e">
        <v>#REF!</v>
      </c>
      <c r="AN43" t="e">
        <v>#REF!</v>
      </c>
      <c r="AO43" t="e">
        <v>#REF!</v>
      </c>
      <c r="AP43" t="e">
        <v>#REF!</v>
      </c>
    </row>
    <row r="44" spans="1:42" ht="13.5" thickTop="1">
      <c r="A44">
        <f t="shared" si="1"/>
      </c>
      <c r="B44" s="16" t="s">
        <v>2</v>
      </c>
      <c r="C44" s="171" t="s">
        <v>120</v>
      </c>
      <c r="D44" s="172"/>
      <c r="E44" s="173"/>
      <c r="F44" s="181">
        <v>43.71819289</v>
      </c>
      <c r="G44" s="182">
        <v>43.71819289</v>
      </c>
      <c r="H44" s="183">
        <v>43.71819289</v>
      </c>
      <c r="I44" s="181">
        <v>0</v>
      </c>
      <c r="J44" s="182">
        <v>0</v>
      </c>
      <c r="K44" s="183">
        <v>0</v>
      </c>
      <c r="L44" s="181">
        <v>43.746662889999996</v>
      </c>
      <c r="M44" s="182">
        <v>43.746662889999996</v>
      </c>
      <c r="N44" s="183">
        <v>43.746662889999996</v>
      </c>
      <c r="O44" s="181">
        <v>0.02847</v>
      </c>
      <c r="P44" s="182">
        <v>0.02847</v>
      </c>
      <c r="Q44" s="183">
        <v>0.02847</v>
      </c>
      <c r="R44" s="84" t="s">
        <v>76</v>
      </c>
      <c r="S44" s="3"/>
      <c r="T44" s="4"/>
      <c r="AA44">
        <v>3</v>
      </c>
      <c r="AD44">
        <v>3</v>
      </c>
      <c r="AE44">
        <v>3</v>
      </c>
      <c r="AF44">
        <v>3</v>
      </c>
      <c r="AG44">
        <v>3</v>
      </c>
      <c r="AH44">
        <v>3</v>
      </c>
      <c r="AI44">
        <v>3</v>
      </c>
      <c r="AJ44">
        <v>2</v>
      </c>
      <c r="AK44">
        <v>3</v>
      </c>
      <c r="AL44">
        <v>3</v>
      </c>
      <c r="AM44">
        <v>2</v>
      </c>
      <c r="AN44">
        <v>3</v>
      </c>
      <c r="AO44">
        <v>3</v>
      </c>
      <c r="AP44">
        <v>3</v>
      </c>
    </row>
    <row r="45" spans="1:42" ht="12.75">
      <c r="A45">
        <f t="shared" si="1"/>
      </c>
      <c r="B45" s="16" t="s">
        <v>6</v>
      </c>
      <c r="C45" s="49" t="s">
        <v>121</v>
      </c>
      <c r="D45" s="174"/>
      <c r="E45" s="175"/>
      <c r="F45" s="184">
        <v>125.92999999999998</v>
      </c>
      <c r="G45" s="185">
        <v>125.92999999999998</v>
      </c>
      <c r="H45" s="186">
        <v>125.92999999999998</v>
      </c>
      <c r="I45" s="184">
        <v>222.5</v>
      </c>
      <c r="J45" s="185">
        <v>222.5</v>
      </c>
      <c r="K45" s="186">
        <v>222.5</v>
      </c>
      <c r="L45" s="184">
        <v>150.7</v>
      </c>
      <c r="M45" s="185">
        <v>150.7</v>
      </c>
      <c r="N45" s="186">
        <v>150.7</v>
      </c>
      <c r="O45" s="184">
        <v>247.27</v>
      </c>
      <c r="P45" s="185">
        <v>247.27</v>
      </c>
      <c r="Q45" s="186">
        <v>247.27</v>
      </c>
      <c r="R45" s="72" t="s">
        <v>77</v>
      </c>
      <c r="S45" s="1"/>
      <c r="T45" s="5"/>
      <c r="AA45">
        <v>3</v>
      </c>
      <c r="AD45">
        <v>3</v>
      </c>
      <c r="AE45">
        <v>3</v>
      </c>
      <c r="AF45">
        <v>3</v>
      </c>
      <c r="AG45">
        <v>3</v>
      </c>
      <c r="AH45">
        <v>3</v>
      </c>
      <c r="AI45">
        <v>3</v>
      </c>
      <c r="AJ45">
        <v>3</v>
      </c>
      <c r="AK45">
        <v>3</v>
      </c>
      <c r="AL45">
        <v>3</v>
      </c>
      <c r="AM45">
        <v>3</v>
      </c>
      <c r="AN45">
        <v>3</v>
      </c>
      <c r="AO45">
        <v>3</v>
      </c>
      <c r="AP45">
        <v>3</v>
      </c>
    </row>
    <row r="46" spans="1:42" ht="12.75">
      <c r="A46">
        <f t="shared" si="1"/>
      </c>
      <c r="B46" s="16" t="s">
        <v>18</v>
      </c>
      <c r="C46" s="49" t="s">
        <v>122</v>
      </c>
      <c r="D46" s="174"/>
      <c r="E46" s="175"/>
      <c r="F46" s="184">
        <v>110</v>
      </c>
      <c r="G46" s="185">
        <v>110</v>
      </c>
      <c r="H46" s="186">
        <v>110</v>
      </c>
      <c r="I46" s="184">
        <v>0</v>
      </c>
      <c r="J46" s="185">
        <v>0</v>
      </c>
      <c r="K46" s="186">
        <v>0</v>
      </c>
      <c r="L46" s="184">
        <v>119</v>
      </c>
      <c r="M46" s="185">
        <v>119</v>
      </c>
      <c r="N46" s="186">
        <v>119</v>
      </c>
      <c r="O46" s="184">
        <v>9</v>
      </c>
      <c r="P46" s="185">
        <v>9</v>
      </c>
      <c r="Q46" s="186">
        <v>9</v>
      </c>
      <c r="R46" s="72" t="s">
        <v>78</v>
      </c>
      <c r="S46" s="1"/>
      <c r="T46" s="5"/>
      <c r="AA46">
        <v>3</v>
      </c>
      <c r="AD46">
        <v>3</v>
      </c>
      <c r="AE46">
        <v>3</v>
      </c>
      <c r="AF46">
        <v>3</v>
      </c>
      <c r="AG46">
        <v>3</v>
      </c>
      <c r="AH46">
        <v>3</v>
      </c>
      <c r="AI46">
        <v>3</v>
      </c>
      <c r="AJ46">
        <v>3</v>
      </c>
      <c r="AK46">
        <v>3</v>
      </c>
      <c r="AL46">
        <v>3</v>
      </c>
      <c r="AM46">
        <v>3</v>
      </c>
      <c r="AN46">
        <v>3</v>
      </c>
      <c r="AO46">
        <v>3</v>
      </c>
      <c r="AP46">
        <v>3</v>
      </c>
    </row>
    <row r="47" spans="1:42" ht="12.75">
      <c r="A47">
        <f t="shared" si="1"/>
      </c>
      <c r="B47" s="16" t="s">
        <v>24</v>
      </c>
      <c r="C47" s="49" t="s">
        <v>123</v>
      </c>
      <c r="D47" s="174"/>
      <c r="E47" s="175"/>
      <c r="F47" s="184">
        <v>192.56</v>
      </c>
      <c r="G47" s="185">
        <v>192.56</v>
      </c>
      <c r="H47" s="186">
        <v>192.56</v>
      </c>
      <c r="I47" s="184">
        <v>9.02</v>
      </c>
      <c r="J47" s="185">
        <v>9.02</v>
      </c>
      <c r="K47" s="186">
        <v>9.02</v>
      </c>
      <c r="L47" s="184">
        <v>184.44</v>
      </c>
      <c r="M47" s="185">
        <v>184.44</v>
      </c>
      <c r="N47" s="186">
        <v>184.44</v>
      </c>
      <c r="O47" s="184">
        <v>0.9</v>
      </c>
      <c r="P47" s="185">
        <v>0.9</v>
      </c>
      <c r="Q47" s="186">
        <v>0.9</v>
      </c>
      <c r="R47" s="72" t="s">
        <v>24</v>
      </c>
      <c r="S47" s="1"/>
      <c r="T47" s="5"/>
      <c r="AA47">
        <v>3</v>
      </c>
      <c r="AD47">
        <v>3</v>
      </c>
      <c r="AE47">
        <v>3</v>
      </c>
      <c r="AF47">
        <v>3</v>
      </c>
      <c r="AG47">
        <v>3</v>
      </c>
      <c r="AH47">
        <v>3</v>
      </c>
      <c r="AI47">
        <v>3</v>
      </c>
      <c r="AJ47">
        <v>3</v>
      </c>
      <c r="AK47">
        <v>3</v>
      </c>
      <c r="AL47">
        <v>3</v>
      </c>
      <c r="AM47">
        <v>3</v>
      </c>
      <c r="AN47">
        <v>3</v>
      </c>
      <c r="AO47">
        <v>3</v>
      </c>
      <c r="AP47">
        <v>3</v>
      </c>
    </row>
    <row r="48" spans="1:42" ht="12.75">
      <c r="A48">
        <f t="shared" si="1"/>
      </c>
      <c r="B48" s="16" t="s">
        <v>25</v>
      </c>
      <c r="C48" s="49" t="s">
        <v>124</v>
      </c>
      <c r="D48" s="174"/>
      <c r="E48" s="175"/>
      <c r="F48" s="184">
        <v>72.83999999999999</v>
      </c>
      <c r="G48" s="185">
        <v>72.83999999999999</v>
      </c>
      <c r="H48" s="186">
        <v>72.83999999999999</v>
      </c>
      <c r="I48" s="184">
        <v>0</v>
      </c>
      <c r="J48" s="185">
        <v>0</v>
      </c>
      <c r="K48" s="186">
        <v>0</v>
      </c>
      <c r="L48" s="184">
        <v>73.13</v>
      </c>
      <c r="M48" s="185">
        <v>73.13</v>
      </c>
      <c r="N48" s="186">
        <v>73.13</v>
      </c>
      <c r="O48" s="184">
        <v>0.29</v>
      </c>
      <c r="P48" s="185">
        <v>0.29</v>
      </c>
      <c r="Q48" s="186">
        <v>0.29</v>
      </c>
      <c r="R48" s="72" t="s">
        <v>79</v>
      </c>
      <c r="S48" s="1"/>
      <c r="T48" s="5"/>
      <c r="AA48">
        <v>3</v>
      </c>
      <c r="AD48">
        <v>3</v>
      </c>
      <c r="AE48">
        <v>3</v>
      </c>
      <c r="AF48">
        <v>3</v>
      </c>
      <c r="AG48">
        <v>3</v>
      </c>
      <c r="AH48">
        <v>3</v>
      </c>
      <c r="AI48">
        <v>3</v>
      </c>
      <c r="AJ48">
        <v>3</v>
      </c>
      <c r="AK48">
        <v>3</v>
      </c>
      <c r="AL48">
        <v>3</v>
      </c>
      <c r="AM48">
        <v>3</v>
      </c>
      <c r="AN48">
        <v>3</v>
      </c>
      <c r="AO48">
        <v>3</v>
      </c>
      <c r="AP48">
        <v>3</v>
      </c>
    </row>
    <row r="49" spans="1:42" ht="12.75">
      <c r="A49">
        <f t="shared" si="1"/>
      </c>
      <c r="B49" s="16" t="s">
        <v>34</v>
      </c>
      <c r="C49" s="49" t="s">
        <v>125</v>
      </c>
      <c r="D49" s="174"/>
      <c r="E49" s="175"/>
      <c r="F49" s="184">
        <v>2571.8500000000004</v>
      </c>
      <c r="G49" s="185">
        <v>2670</v>
      </c>
      <c r="H49" s="186">
        <v>3050</v>
      </c>
      <c r="I49" s="184">
        <v>2123.38</v>
      </c>
      <c r="J49" s="185">
        <v>2300</v>
      </c>
      <c r="K49" s="186">
        <v>2600</v>
      </c>
      <c r="L49" s="184">
        <v>931.32</v>
      </c>
      <c r="M49" s="185">
        <v>870</v>
      </c>
      <c r="N49" s="186">
        <v>1000</v>
      </c>
      <c r="O49" s="184">
        <v>482.85</v>
      </c>
      <c r="P49" s="185">
        <v>500</v>
      </c>
      <c r="Q49" s="186">
        <v>550</v>
      </c>
      <c r="R49" s="72" t="s">
        <v>80</v>
      </c>
      <c r="S49" s="1"/>
      <c r="T49" s="5"/>
      <c r="AA49">
        <v>3</v>
      </c>
      <c r="AD49">
        <v>3</v>
      </c>
      <c r="AE49">
        <v>2</v>
      </c>
      <c r="AF49">
        <v>2</v>
      </c>
      <c r="AG49">
        <v>3</v>
      </c>
      <c r="AH49">
        <v>2</v>
      </c>
      <c r="AI49">
        <v>2</v>
      </c>
      <c r="AJ49">
        <v>3</v>
      </c>
      <c r="AK49">
        <v>2</v>
      </c>
      <c r="AL49">
        <v>2</v>
      </c>
      <c r="AM49">
        <v>3</v>
      </c>
      <c r="AN49">
        <v>2</v>
      </c>
      <c r="AO49">
        <v>2</v>
      </c>
      <c r="AP49">
        <v>3</v>
      </c>
    </row>
    <row r="50" spans="1:42" ht="13.5" thickBot="1">
      <c r="A50">
        <f t="shared" si="1"/>
      </c>
      <c r="B50" s="16" t="s">
        <v>39</v>
      </c>
      <c r="C50" s="49" t="s">
        <v>126</v>
      </c>
      <c r="D50" s="174"/>
      <c r="E50" s="175"/>
      <c r="F50" s="184">
        <v>574.24</v>
      </c>
      <c r="G50" s="185">
        <v>574.24</v>
      </c>
      <c r="H50" s="186">
        <v>574.24</v>
      </c>
      <c r="I50" s="184">
        <v>381.7</v>
      </c>
      <c r="J50" s="185">
        <v>381.7</v>
      </c>
      <c r="K50" s="186">
        <v>381.7</v>
      </c>
      <c r="L50" s="184">
        <v>400.37</v>
      </c>
      <c r="M50" s="185">
        <v>400.37</v>
      </c>
      <c r="N50" s="186">
        <v>400.37</v>
      </c>
      <c r="O50" s="184">
        <v>207.83</v>
      </c>
      <c r="P50" s="185">
        <v>207.83</v>
      </c>
      <c r="Q50" s="186">
        <v>207.83</v>
      </c>
      <c r="R50" s="72" t="s">
        <v>39</v>
      </c>
      <c r="S50" s="1"/>
      <c r="T50" s="5"/>
      <c r="AA50">
        <v>3</v>
      </c>
      <c r="AD50">
        <v>3</v>
      </c>
      <c r="AE50">
        <v>3</v>
      </c>
      <c r="AF50">
        <v>3</v>
      </c>
      <c r="AG50">
        <v>3</v>
      </c>
      <c r="AH50">
        <v>3</v>
      </c>
      <c r="AI50">
        <v>3</v>
      </c>
      <c r="AJ50">
        <v>3</v>
      </c>
      <c r="AK50">
        <v>3</v>
      </c>
      <c r="AL50">
        <v>3</v>
      </c>
      <c r="AM50">
        <v>3</v>
      </c>
      <c r="AN50">
        <v>3</v>
      </c>
      <c r="AO50">
        <v>3</v>
      </c>
      <c r="AP50">
        <v>3</v>
      </c>
    </row>
    <row r="51" spans="1:42" ht="14.25" thickBot="1" thickTop="1">
      <c r="A51">
        <f t="shared" si="1"/>
      </c>
      <c r="C51" s="14" t="s">
        <v>375</v>
      </c>
      <c r="D51" s="178"/>
      <c r="E51" s="179"/>
      <c r="F51" s="156">
        <v>3691.13819289</v>
      </c>
      <c r="G51" s="157">
        <v>3789.2881928899997</v>
      </c>
      <c r="H51" s="158">
        <v>4169.28819289</v>
      </c>
      <c r="I51" s="156">
        <v>2736.6</v>
      </c>
      <c r="J51" s="157">
        <v>2913.22</v>
      </c>
      <c r="K51" s="158">
        <v>3213.22</v>
      </c>
      <c r="L51" s="156">
        <v>1902.7066628899997</v>
      </c>
      <c r="M51" s="157">
        <v>1841.38666289</v>
      </c>
      <c r="N51" s="158">
        <v>1971.38666289</v>
      </c>
      <c r="O51" s="156">
        <v>948.1684700000001</v>
      </c>
      <c r="P51" s="157">
        <v>965.31847</v>
      </c>
      <c r="Q51" s="158">
        <v>1015.31847</v>
      </c>
      <c r="R51" s="14" t="s">
        <v>376</v>
      </c>
      <c r="S51" s="12"/>
      <c r="T51" s="13"/>
      <c r="AA51" t="e">
        <v>#REF!</v>
      </c>
      <c r="AD51" t="e">
        <v>#REF!</v>
      </c>
      <c r="AE51" t="e">
        <v>#REF!</v>
      </c>
      <c r="AF51" t="e">
        <v>#REF!</v>
      </c>
      <c r="AG51" t="e">
        <v>#REF!</v>
      </c>
      <c r="AH51" t="e">
        <v>#REF!</v>
      </c>
      <c r="AI51" t="e">
        <v>#REF!</v>
      </c>
      <c r="AJ51" t="e">
        <v>#REF!</v>
      </c>
      <c r="AK51" t="e">
        <v>#REF!</v>
      </c>
      <c r="AL51" t="e">
        <v>#REF!</v>
      </c>
      <c r="AM51" t="e">
        <v>#REF!</v>
      </c>
      <c r="AN51" t="e">
        <v>#REF!</v>
      </c>
      <c r="AO51" t="e">
        <v>#REF!</v>
      </c>
      <c r="AP51" t="e">
        <v>#REF!</v>
      </c>
    </row>
    <row r="52" spans="1:42" ht="13.5" thickTop="1">
      <c r="A52">
        <f t="shared" si="1"/>
      </c>
      <c r="B52" s="16" t="s">
        <v>7</v>
      </c>
      <c r="C52" s="171" t="s">
        <v>127</v>
      </c>
      <c r="D52" s="172"/>
      <c r="E52" s="173"/>
      <c r="F52" s="181">
        <v>1445.01</v>
      </c>
      <c r="G52" s="182">
        <v>1331.639670389889</v>
      </c>
      <c r="H52" s="183">
        <v>1335.9903000628283</v>
      </c>
      <c r="I52" s="181">
        <v>1360.92</v>
      </c>
      <c r="J52" s="182">
        <v>1452.13518</v>
      </c>
      <c r="K52" s="183">
        <v>1577.612427</v>
      </c>
      <c r="L52" s="181">
        <v>759.8</v>
      </c>
      <c r="M52" s="182">
        <v>643.0531045541269</v>
      </c>
      <c r="N52" s="183">
        <v>617.5931152045225</v>
      </c>
      <c r="O52" s="181">
        <v>675.71</v>
      </c>
      <c r="P52" s="182">
        <v>763.548614164238</v>
      </c>
      <c r="Q52" s="183">
        <v>859.2152421416941</v>
      </c>
      <c r="R52" s="84" t="s">
        <v>7</v>
      </c>
      <c r="S52" s="3"/>
      <c r="T52" s="4"/>
      <c r="AA52">
        <v>3</v>
      </c>
      <c r="AD52">
        <v>3</v>
      </c>
      <c r="AE52">
        <v>3</v>
      </c>
      <c r="AF52">
        <v>3</v>
      </c>
      <c r="AG52">
        <v>3</v>
      </c>
      <c r="AH52">
        <v>3</v>
      </c>
      <c r="AI52">
        <v>3</v>
      </c>
      <c r="AJ52">
        <v>2</v>
      </c>
      <c r="AK52">
        <v>2</v>
      </c>
      <c r="AL52">
        <v>2</v>
      </c>
      <c r="AM52">
        <v>2</v>
      </c>
      <c r="AN52">
        <v>2</v>
      </c>
      <c r="AO52">
        <v>2</v>
      </c>
      <c r="AP52">
        <v>3</v>
      </c>
    </row>
    <row r="53" spans="1:42" ht="13.5" thickBot="1">
      <c r="A53">
        <f t="shared" si="1"/>
      </c>
      <c r="B53" s="16" t="s">
        <v>40</v>
      </c>
      <c r="C53" s="104" t="s">
        <v>128</v>
      </c>
      <c r="D53" s="176"/>
      <c r="E53" s="177"/>
      <c r="F53" s="187">
        <v>9381.74</v>
      </c>
      <c r="G53" s="188">
        <v>9602</v>
      </c>
      <c r="H53" s="189">
        <v>9666</v>
      </c>
      <c r="I53" s="187">
        <v>8267.35</v>
      </c>
      <c r="J53" s="188">
        <v>8456</v>
      </c>
      <c r="K53" s="189">
        <v>8513</v>
      </c>
      <c r="L53" s="187">
        <v>1834.1599999999999</v>
      </c>
      <c r="M53" s="188">
        <v>1862</v>
      </c>
      <c r="N53" s="189">
        <v>1872</v>
      </c>
      <c r="O53" s="187">
        <v>719.77</v>
      </c>
      <c r="P53" s="188">
        <v>716</v>
      </c>
      <c r="Q53" s="189">
        <v>719</v>
      </c>
      <c r="R53" s="105" t="s">
        <v>81</v>
      </c>
      <c r="S53" s="8"/>
      <c r="T53" s="9"/>
      <c r="AA53">
        <v>2</v>
      </c>
      <c r="AD53">
        <v>2</v>
      </c>
      <c r="AE53">
        <v>2</v>
      </c>
      <c r="AF53">
        <v>2</v>
      </c>
      <c r="AG53">
        <v>2</v>
      </c>
      <c r="AH53">
        <v>2</v>
      </c>
      <c r="AI53">
        <v>2</v>
      </c>
      <c r="AJ53">
        <v>2</v>
      </c>
      <c r="AK53">
        <v>2</v>
      </c>
      <c r="AL53">
        <v>2</v>
      </c>
      <c r="AM53">
        <v>2</v>
      </c>
      <c r="AN53">
        <v>2</v>
      </c>
      <c r="AO53">
        <v>2</v>
      </c>
      <c r="AP53">
        <v>2</v>
      </c>
    </row>
    <row r="54" spans="1:42" ht="14.25" thickBot="1" thickTop="1">
      <c r="A54">
        <f t="shared" si="1"/>
      </c>
      <c r="C54" s="14" t="s">
        <v>42</v>
      </c>
      <c r="D54" s="12"/>
      <c r="E54" s="13"/>
      <c r="F54" s="156">
        <v>10826.75</v>
      </c>
      <c r="G54" s="157">
        <v>10933.63967038989</v>
      </c>
      <c r="H54" s="158">
        <v>11001.99030006283</v>
      </c>
      <c r="I54" s="156">
        <v>9628.27</v>
      </c>
      <c r="J54" s="157">
        <v>9908.13518</v>
      </c>
      <c r="K54" s="158">
        <v>10090.612427</v>
      </c>
      <c r="L54" s="156">
        <v>2593.96</v>
      </c>
      <c r="M54" s="157">
        <v>2505.053104554127</v>
      </c>
      <c r="N54" s="158">
        <v>2489.5931152045223</v>
      </c>
      <c r="O54" s="156">
        <v>1395.48</v>
      </c>
      <c r="P54" s="157">
        <v>1479.548614164238</v>
      </c>
      <c r="Q54" s="158">
        <v>1578.215242141694</v>
      </c>
      <c r="R54" s="18" t="s">
        <v>129</v>
      </c>
      <c r="S54" s="8"/>
      <c r="T54" s="9"/>
      <c r="AA54" t="e">
        <v>#REF!</v>
      </c>
      <c r="AD54" t="e">
        <v>#REF!</v>
      </c>
      <c r="AE54" t="e">
        <v>#REF!</v>
      </c>
      <c r="AF54" t="e">
        <v>#REF!</v>
      </c>
      <c r="AG54" t="e">
        <v>#REF!</v>
      </c>
      <c r="AH54" t="e">
        <v>#REF!</v>
      </c>
      <c r="AI54" t="e">
        <v>#REF!</v>
      </c>
      <c r="AJ54" t="e">
        <v>#REF!</v>
      </c>
      <c r="AK54" t="e">
        <v>#REF!</v>
      </c>
      <c r="AL54" t="e">
        <v>#REF!</v>
      </c>
      <c r="AM54" t="e">
        <v>#REF!</v>
      </c>
      <c r="AN54" t="e">
        <v>#REF!</v>
      </c>
      <c r="AO54" t="e">
        <v>#REF!</v>
      </c>
      <c r="AP54" t="e">
        <v>#REF!</v>
      </c>
    </row>
    <row r="55" spans="3:20" ht="13.5" thickTop="1">
      <c r="C55" s="41" t="str">
        <f ca="1">CELL("filename")</f>
        <v>C:\MyFiles\Timber\Timber Committee\TCQ2015\[tb-68-6.xls]List of tables</v>
      </c>
      <c r="T55" s="43" t="str">
        <f ca="1">CONCATENATE("printed on ",DAY(NOW()),"/",MONTH(NOW()))</f>
        <v>printed on 11/11</v>
      </c>
    </row>
    <row r="61" spans="10:11" ht="12.75">
      <c r="J61" s="264"/>
      <c r="K61" s="264"/>
    </row>
    <row r="62" spans="10:11" ht="12.75">
      <c r="J62" s="264"/>
      <c r="K62" s="264"/>
    </row>
    <row r="63" spans="10:11" ht="12.75">
      <c r="J63" s="264"/>
      <c r="K63" s="264"/>
    </row>
    <row r="64" spans="9:11" ht="12.75">
      <c r="I64" s="265"/>
      <c r="J64" s="265"/>
      <c r="K64" s="265"/>
    </row>
    <row r="65" spans="10:11" ht="12.75">
      <c r="J65" s="264"/>
      <c r="K65" s="264"/>
    </row>
  </sheetData>
  <sheetProtection/>
  <mergeCells count="11">
    <mergeCell ref="C7:E7"/>
    <mergeCell ref="I7:K7"/>
    <mergeCell ref="L7:N7"/>
    <mergeCell ref="C2:T2"/>
    <mergeCell ref="F6:H6"/>
    <mergeCell ref="F7:H7"/>
    <mergeCell ref="R7:T7"/>
    <mergeCell ref="F3:K3"/>
    <mergeCell ref="L3:Q3"/>
    <mergeCell ref="K5:L5"/>
    <mergeCell ref="O7:Q7"/>
  </mergeCells>
  <conditionalFormatting sqref="C9:R54">
    <cfRule type="expression" priority="1" dxfId="0" stopIfTrue="1">
      <formula>AA9&gt;2</formula>
    </cfRule>
  </conditionalFormatting>
  <printOptions horizontalCentered="1" verticalCentered="1"/>
  <pageMargins left="0.35433070866141736" right="0.35433070866141736" top="0.5905511811023623" bottom="0.5905511811023623" header="0.31496062992125984" footer="0.31496062992125984"/>
  <pageSetup fitToHeight="1" fitToWidth="1" horizontalDpi="300" verticalDpi="300" orientation="landscape" paperSize="9" scale="7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56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27" max="42" width="0" style="0" hidden="1" customWidth="1"/>
  </cols>
  <sheetData>
    <row r="1" ht="12.75">
      <c r="A1" s="16"/>
    </row>
    <row r="2" spans="3:20" ht="12.75">
      <c r="C2" s="269" t="s">
        <v>169</v>
      </c>
      <c r="D2" s="269"/>
      <c r="E2" s="269"/>
      <c r="F2" s="269"/>
      <c r="G2" s="269"/>
      <c r="H2" s="269"/>
      <c r="I2" s="269"/>
      <c r="J2" s="269"/>
      <c r="K2" s="269"/>
      <c r="L2" s="269"/>
      <c r="M2" s="269"/>
      <c r="N2" s="269"/>
      <c r="O2" s="269"/>
      <c r="P2" s="269"/>
      <c r="Q2" s="269"/>
      <c r="R2" s="269"/>
      <c r="S2" s="269"/>
      <c r="T2" s="269"/>
    </row>
    <row r="3" spans="6:17" ht="12.75">
      <c r="F3" s="269" t="s">
        <v>149</v>
      </c>
      <c r="G3" s="269"/>
      <c r="H3" s="269"/>
      <c r="I3" s="269"/>
      <c r="J3" s="269"/>
      <c r="K3" s="269"/>
      <c r="L3" s="269" t="s">
        <v>150</v>
      </c>
      <c r="M3" s="269"/>
      <c r="N3" s="269"/>
      <c r="O3" s="269"/>
      <c r="P3" s="269"/>
      <c r="Q3" s="269"/>
    </row>
    <row r="5" spans="11:15" ht="15" thickBot="1">
      <c r="K5" s="276" t="s">
        <v>85</v>
      </c>
      <c r="L5" s="276"/>
      <c r="N5" s="11"/>
      <c r="O5" s="11"/>
    </row>
    <row r="6" spans="3:20" ht="13.5" thickTop="1">
      <c r="C6" s="2"/>
      <c r="D6" s="3"/>
      <c r="E6" s="4"/>
      <c r="F6" s="270" t="s">
        <v>43</v>
      </c>
      <c r="G6" s="271"/>
      <c r="H6" s="272"/>
      <c r="I6" s="2"/>
      <c r="J6" s="3"/>
      <c r="K6" s="4"/>
      <c r="L6" s="17"/>
      <c r="M6" s="3"/>
      <c r="N6" s="4"/>
      <c r="O6" s="17"/>
      <c r="P6" s="3"/>
      <c r="Q6" s="4"/>
      <c r="R6" s="2"/>
      <c r="S6" s="3"/>
      <c r="T6" s="4"/>
    </row>
    <row r="7" spans="3:20" ht="12.75">
      <c r="C7" s="273" t="s">
        <v>0</v>
      </c>
      <c r="D7" s="274"/>
      <c r="E7" s="275"/>
      <c r="F7" s="273" t="s">
        <v>44</v>
      </c>
      <c r="G7" s="274"/>
      <c r="H7" s="275"/>
      <c r="I7" s="273" t="s">
        <v>45</v>
      </c>
      <c r="J7" s="274"/>
      <c r="K7" s="275"/>
      <c r="L7" s="273" t="s">
        <v>46</v>
      </c>
      <c r="M7" s="274"/>
      <c r="N7" s="275"/>
      <c r="O7" s="273" t="s">
        <v>47</v>
      </c>
      <c r="P7" s="274"/>
      <c r="Q7" s="275"/>
      <c r="R7" s="273" t="s">
        <v>48</v>
      </c>
      <c r="S7" s="274"/>
      <c r="T7" s="275"/>
    </row>
    <row r="8" spans="3:42" ht="13.5" thickBot="1">
      <c r="C8" s="7"/>
      <c r="D8" s="8"/>
      <c r="E8" s="9"/>
      <c r="F8" s="26">
        <v>2014</v>
      </c>
      <c r="G8" s="27">
        <v>2015</v>
      </c>
      <c r="H8" s="25">
        <v>2016</v>
      </c>
      <c r="I8" s="26">
        <v>2014</v>
      </c>
      <c r="J8" s="27">
        <v>2015</v>
      </c>
      <c r="K8" s="25">
        <v>2016</v>
      </c>
      <c r="L8" s="26">
        <v>2014</v>
      </c>
      <c r="M8" s="27">
        <v>2015</v>
      </c>
      <c r="N8" s="25">
        <v>2016</v>
      </c>
      <c r="O8" s="26">
        <v>2014</v>
      </c>
      <c r="P8" s="27">
        <v>2015</v>
      </c>
      <c r="Q8" s="25">
        <v>2016</v>
      </c>
      <c r="R8" s="7"/>
      <c r="S8" s="8"/>
      <c r="T8" s="9"/>
      <c r="AA8" t="s">
        <v>0</v>
      </c>
      <c r="AD8" t="s">
        <v>345</v>
      </c>
      <c r="AG8" t="s">
        <v>45</v>
      </c>
      <c r="AJ8" t="s">
        <v>83</v>
      </c>
      <c r="AM8" t="s">
        <v>82</v>
      </c>
      <c r="AP8" t="s">
        <v>0</v>
      </c>
    </row>
    <row r="9" spans="1:42" ht="13.5" thickTop="1">
      <c r="A9">
        <f aca="true" t="shared" si="0" ref="A9:A37">IF(SUM(F9:Q9)&lt;1,"Y","")</f>
      </c>
      <c r="B9" s="15" t="s">
        <v>1</v>
      </c>
      <c r="C9" s="171" t="s">
        <v>88</v>
      </c>
      <c r="D9" s="172"/>
      <c r="E9" s="173"/>
      <c r="F9" s="181">
        <v>2.1</v>
      </c>
      <c r="G9" s="182">
        <v>2.1</v>
      </c>
      <c r="H9" s="183">
        <v>2.1</v>
      </c>
      <c r="I9" s="181">
        <v>0</v>
      </c>
      <c r="J9" s="182">
        <v>0</v>
      </c>
      <c r="K9" s="183">
        <v>0</v>
      </c>
      <c r="L9" s="181">
        <v>2.1</v>
      </c>
      <c r="M9" s="182">
        <v>2.1</v>
      </c>
      <c r="N9" s="183">
        <v>2.1</v>
      </c>
      <c r="O9" s="181">
        <v>0</v>
      </c>
      <c r="P9" s="182">
        <v>0</v>
      </c>
      <c r="Q9" s="183">
        <v>0</v>
      </c>
      <c r="R9" s="84" t="s">
        <v>49</v>
      </c>
      <c r="S9" s="172"/>
      <c r="T9" s="173"/>
      <c r="AA9">
        <v>3</v>
      </c>
      <c r="AD9">
        <v>3</v>
      </c>
      <c r="AE9">
        <v>3</v>
      </c>
      <c r="AF9">
        <v>3</v>
      </c>
      <c r="AG9">
        <v>5</v>
      </c>
      <c r="AH9">
        <v>5</v>
      </c>
      <c r="AI9">
        <v>5</v>
      </c>
      <c r="AJ9">
        <v>5</v>
      </c>
      <c r="AK9">
        <v>5</v>
      </c>
      <c r="AL9">
        <v>5</v>
      </c>
      <c r="AM9">
        <v>5</v>
      </c>
      <c r="AN9">
        <v>5</v>
      </c>
      <c r="AO9">
        <v>5</v>
      </c>
      <c r="AP9">
        <v>3</v>
      </c>
    </row>
    <row r="10" spans="1:42" ht="12.75">
      <c r="A10">
        <f t="shared" si="0"/>
      </c>
      <c r="B10" s="19" t="s">
        <v>3</v>
      </c>
      <c r="C10" s="49" t="s">
        <v>89</v>
      </c>
      <c r="D10" s="174"/>
      <c r="E10" s="175"/>
      <c r="F10" s="184">
        <v>48.635999999999996</v>
      </c>
      <c r="G10" s="185">
        <v>50</v>
      </c>
      <c r="H10" s="186">
        <v>51</v>
      </c>
      <c r="I10" s="184">
        <v>100</v>
      </c>
      <c r="J10" s="185">
        <v>80</v>
      </c>
      <c r="K10" s="186">
        <v>80</v>
      </c>
      <c r="L10" s="184">
        <v>22.735</v>
      </c>
      <c r="M10" s="185">
        <v>25</v>
      </c>
      <c r="N10" s="186">
        <v>26</v>
      </c>
      <c r="O10" s="184">
        <v>74.099</v>
      </c>
      <c r="P10" s="185">
        <v>55</v>
      </c>
      <c r="Q10" s="186">
        <v>55</v>
      </c>
      <c r="R10" s="72" t="s">
        <v>50</v>
      </c>
      <c r="S10" s="174"/>
      <c r="T10" s="175"/>
      <c r="AA10">
        <v>3</v>
      </c>
      <c r="AD10">
        <v>3</v>
      </c>
      <c r="AE10">
        <v>2</v>
      </c>
      <c r="AF10">
        <v>2</v>
      </c>
      <c r="AG10">
        <v>5</v>
      </c>
      <c r="AH10">
        <v>2</v>
      </c>
      <c r="AI10">
        <v>2</v>
      </c>
      <c r="AJ10">
        <v>2</v>
      </c>
      <c r="AK10">
        <v>2</v>
      </c>
      <c r="AL10">
        <v>2</v>
      </c>
      <c r="AM10">
        <v>2</v>
      </c>
      <c r="AN10">
        <v>2</v>
      </c>
      <c r="AO10">
        <v>2</v>
      </c>
      <c r="AP10">
        <v>3</v>
      </c>
    </row>
    <row r="11" spans="1:42" ht="12.75">
      <c r="A11">
        <f t="shared" si="0"/>
      </c>
      <c r="B11" s="19" t="s">
        <v>141</v>
      </c>
      <c r="C11" s="49" t="s">
        <v>140</v>
      </c>
      <c r="D11" s="174"/>
      <c r="E11" s="175"/>
      <c r="F11" s="184">
        <v>296.5</v>
      </c>
      <c r="G11" s="185">
        <v>296.5</v>
      </c>
      <c r="H11" s="186">
        <v>296.5</v>
      </c>
      <c r="I11" s="184">
        <v>0</v>
      </c>
      <c r="J11" s="185">
        <v>0</v>
      </c>
      <c r="K11" s="186">
        <v>0</v>
      </c>
      <c r="L11" s="184">
        <v>447.9</v>
      </c>
      <c r="M11" s="185">
        <v>447.9</v>
      </c>
      <c r="N11" s="186">
        <v>447.9</v>
      </c>
      <c r="O11" s="184">
        <v>151.4</v>
      </c>
      <c r="P11" s="185">
        <v>151.4</v>
      </c>
      <c r="Q11" s="186">
        <v>151.4</v>
      </c>
      <c r="R11" s="72" t="s">
        <v>142</v>
      </c>
      <c r="S11" s="174"/>
      <c r="T11" s="175"/>
      <c r="AA11">
        <v>3</v>
      </c>
      <c r="AD11">
        <v>3</v>
      </c>
      <c r="AE11">
        <v>3</v>
      </c>
      <c r="AF11">
        <v>3</v>
      </c>
      <c r="AG11">
        <v>5</v>
      </c>
      <c r="AH11">
        <v>5</v>
      </c>
      <c r="AI11">
        <v>5</v>
      </c>
      <c r="AJ11">
        <v>5</v>
      </c>
      <c r="AK11">
        <v>5</v>
      </c>
      <c r="AL11">
        <v>5</v>
      </c>
      <c r="AM11">
        <v>5</v>
      </c>
      <c r="AN11">
        <v>5</v>
      </c>
      <c r="AO11">
        <v>5</v>
      </c>
      <c r="AP11">
        <v>3</v>
      </c>
    </row>
    <row r="12" spans="1:42" ht="12.75">
      <c r="A12">
        <f t="shared" si="0"/>
      </c>
      <c r="B12" s="19" t="s">
        <v>5</v>
      </c>
      <c r="C12" s="49" t="s">
        <v>90</v>
      </c>
      <c r="D12" s="174"/>
      <c r="E12" s="175"/>
      <c r="F12" s="184">
        <v>15.99</v>
      </c>
      <c r="G12" s="185">
        <v>18</v>
      </c>
      <c r="H12" s="186">
        <v>19</v>
      </c>
      <c r="I12" s="184">
        <v>0</v>
      </c>
      <c r="J12" s="185">
        <v>0</v>
      </c>
      <c r="K12" s="186">
        <v>0</v>
      </c>
      <c r="L12" s="184">
        <v>16</v>
      </c>
      <c r="M12" s="185">
        <v>18</v>
      </c>
      <c r="N12" s="186">
        <v>19</v>
      </c>
      <c r="O12" s="184">
        <v>0.01</v>
      </c>
      <c r="P12" s="185">
        <v>0</v>
      </c>
      <c r="Q12" s="186">
        <v>0</v>
      </c>
      <c r="R12" s="72" t="s">
        <v>51</v>
      </c>
      <c r="S12" s="174"/>
      <c r="T12" s="175"/>
      <c r="AA12">
        <v>3</v>
      </c>
      <c r="AD12">
        <v>3</v>
      </c>
      <c r="AE12">
        <v>2</v>
      </c>
      <c r="AF12">
        <v>2</v>
      </c>
      <c r="AG12">
        <v>2</v>
      </c>
      <c r="AH12">
        <v>2</v>
      </c>
      <c r="AI12">
        <v>2</v>
      </c>
      <c r="AJ12">
        <v>2</v>
      </c>
      <c r="AK12">
        <v>2</v>
      </c>
      <c r="AL12">
        <v>2</v>
      </c>
      <c r="AM12">
        <v>3</v>
      </c>
      <c r="AN12">
        <v>2</v>
      </c>
      <c r="AO12">
        <v>2</v>
      </c>
      <c r="AP12">
        <v>3</v>
      </c>
    </row>
    <row r="13" spans="1:42" ht="12.75">
      <c r="A13">
        <f t="shared" si="0"/>
      </c>
      <c r="B13" s="19" t="s">
        <v>4</v>
      </c>
      <c r="C13" s="49" t="s">
        <v>91</v>
      </c>
      <c r="D13" s="174"/>
      <c r="E13" s="175"/>
      <c r="F13" s="184">
        <v>19.95</v>
      </c>
      <c r="G13" s="185">
        <v>19.95</v>
      </c>
      <c r="H13" s="186">
        <v>19.95</v>
      </c>
      <c r="I13" s="184">
        <v>51</v>
      </c>
      <c r="J13" s="185">
        <v>51</v>
      </c>
      <c r="K13" s="186">
        <v>51</v>
      </c>
      <c r="L13" s="184">
        <v>23.27</v>
      </c>
      <c r="M13" s="185">
        <v>23.27</v>
      </c>
      <c r="N13" s="186">
        <v>23.27</v>
      </c>
      <c r="O13" s="184">
        <v>54.32</v>
      </c>
      <c r="P13" s="185">
        <v>54.32</v>
      </c>
      <c r="Q13" s="186">
        <v>54.32</v>
      </c>
      <c r="R13" s="72" t="s">
        <v>52</v>
      </c>
      <c r="S13" s="174"/>
      <c r="T13" s="175"/>
      <c r="AA13">
        <v>3</v>
      </c>
      <c r="AD13">
        <v>3</v>
      </c>
      <c r="AE13">
        <v>3</v>
      </c>
      <c r="AF13">
        <v>3</v>
      </c>
      <c r="AG13">
        <v>3</v>
      </c>
      <c r="AH13">
        <v>5</v>
      </c>
      <c r="AI13">
        <v>5</v>
      </c>
      <c r="AJ13">
        <v>2</v>
      </c>
      <c r="AK13">
        <v>5</v>
      </c>
      <c r="AL13">
        <v>5</v>
      </c>
      <c r="AM13">
        <v>2</v>
      </c>
      <c r="AN13">
        <v>5</v>
      </c>
      <c r="AO13">
        <v>5</v>
      </c>
      <c r="AP13">
        <v>3</v>
      </c>
    </row>
    <row r="14" spans="1:42" ht="12.75">
      <c r="A14">
        <f t="shared" si="0"/>
      </c>
      <c r="B14" s="19" t="s">
        <v>20</v>
      </c>
      <c r="C14" s="49" t="s">
        <v>92</v>
      </c>
      <c r="D14" s="174"/>
      <c r="E14" s="175"/>
      <c r="F14" s="184">
        <v>8.040000000000001</v>
      </c>
      <c r="G14" s="185">
        <v>8</v>
      </c>
      <c r="H14" s="186">
        <v>8</v>
      </c>
      <c r="I14" s="184">
        <v>0</v>
      </c>
      <c r="J14" s="185">
        <v>0</v>
      </c>
      <c r="K14" s="186">
        <v>0</v>
      </c>
      <c r="L14" s="184">
        <v>8.31</v>
      </c>
      <c r="M14" s="185">
        <v>8</v>
      </c>
      <c r="N14" s="186">
        <v>8</v>
      </c>
      <c r="O14" s="184">
        <v>0.27</v>
      </c>
      <c r="P14" s="185">
        <v>0</v>
      </c>
      <c r="Q14" s="186">
        <v>0</v>
      </c>
      <c r="R14" s="72" t="s">
        <v>53</v>
      </c>
      <c r="S14" s="174"/>
      <c r="T14" s="175"/>
      <c r="AA14">
        <v>2</v>
      </c>
      <c r="AD14">
        <v>2</v>
      </c>
      <c r="AE14">
        <v>2</v>
      </c>
      <c r="AF14">
        <v>2</v>
      </c>
      <c r="AG14">
        <v>2</v>
      </c>
      <c r="AH14">
        <v>2</v>
      </c>
      <c r="AI14">
        <v>2</v>
      </c>
      <c r="AJ14">
        <v>2</v>
      </c>
      <c r="AK14">
        <v>2</v>
      </c>
      <c r="AL14">
        <v>2</v>
      </c>
      <c r="AM14">
        <v>2</v>
      </c>
      <c r="AN14">
        <v>2</v>
      </c>
      <c r="AO14">
        <v>2</v>
      </c>
      <c r="AP14">
        <v>2</v>
      </c>
    </row>
    <row r="15" spans="1:42" ht="12.75">
      <c r="A15">
        <f t="shared" si="0"/>
      </c>
      <c r="B15" s="19" t="s">
        <v>9</v>
      </c>
      <c r="C15" s="49" t="s">
        <v>93</v>
      </c>
      <c r="D15" s="174"/>
      <c r="E15" s="175"/>
      <c r="F15" s="184">
        <v>2.12</v>
      </c>
      <c r="G15" s="185">
        <v>2</v>
      </c>
      <c r="H15" s="186">
        <v>2</v>
      </c>
      <c r="I15" s="184">
        <v>0</v>
      </c>
      <c r="J15" s="185">
        <v>0</v>
      </c>
      <c r="K15" s="186">
        <v>0</v>
      </c>
      <c r="L15" s="184">
        <v>2.12</v>
      </c>
      <c r="M15" s="185">
        <v>2</v>
      </c>
      <c r="N15" s="186">
        <v>2</v>
      </c>
      <c r="O15" s="184">
        <v>0</v>
      </c>
      <c r="P15" s="185">
        <v>0</v>
      </c>
      <c r="Q15" s="186">
        <v>0</v>
      </c>
      <c r="R15" s="72" t="s">
        <v>54</v>
      </c>
      <c r="S15" s="174"/>
      <c r="T15" s="175"/>
      <c r="AA15">
        <v>2</v>
      </c>
      <c r="AD15">
        <v>2</v>
      </c>
      <c r="AE15">
        <v>2</v>
      </c>
      <c r="AF15">
        <v>2</v>
      </c>
      <c r="AG15">
        <v>2</v>
      </c>
      <c r="AH15">
        <v>2</v>
      </c>
      <c r="AI15">
        <v>2</v>
      </c>
      <c r="AJ15">
        <v>2</v>
      </c>
      <c r="AK15">
        <v>2</v>
      </c>
      <c r="AL15">
        <v>2</v>
      </c>
      <c r="AM15">
        <v>2</v>
      </c>
      <c r="AN15">
        <v>2</v>
      </c>
      <c r="AO15">
        <v>2</v>
      </c>
      <c r="AP15">
        <v>2</v>
      </c>
    </row>
    <row r="16" spans="1:42" ht="12.75">
      <c r="A16">
        <f t="shared" si="0"/>
      </c>
      <c r="B16" s="19" t="s">
        <v>10</v>
      </c>
      <c r="C16" s="49" t="s">
        <v>94</v>
      </c>
      <c r="D16" s="174"/>
      <c r="E16" s="175"/>
      <c r="F16" s="184">
        <v>78</v>
      </c>
      <c r="G16" s="185">
        <v>81</v>
      </c>
      <c r="H16" s="186">
        <v>82</v>
      </c>
      <c r="I16" s="184">
        <v>0</v>
      </c>
      <c r="J16" s="185">
        <v>0</v>
      </c>
      <c r="K16" s="186">
        <v>0</v>
      </c>
      <c r="L16" s="184">
        <v>83</v>
      </c>
      <c r="M16" s="185">
        <v>89</v>
      </c>
      <c r="N16" s="186">
        <v>91</v>
      </c>
      <c r="O16" s="184">
        <v>5</v>
      </c>
      <c r="P16" s="185">
        <v>8</v>
      </c>
      <c r="Q16" s="186">
        <v>9</v>
      </c>
      <c r="R16" s="72" t="s">
        <v>74</v>
      </c>
      <c r="S16" s="174"/>
      <c r="T16" s="175"/>
      <c r="AA16">
        <v>2</v>
      </c>
      <c r="AD16">
        <v>2</v>
      </c>
      <c r="AE16">
        <v>2</v>
      </c>
      <c r="AF16">
        <v>2</v>
      </c>
      <c r="AG16">
        <v>2</v>
      </c>
      <c r="AH16">
        <v>2</v>
      </c>
      <c r="AI16">
        <v>2</v>
      </c>
      <c r="AJ16">
        <v>2</v>
      </c>
      <c r="AK16">
        <v>2</v>
      </c>
      <c r="AL16">
        <v>2</v>
      </c>
      <c r="AM16">
        <v>2</v>
      </c>
      <c r="AN16">
        <v>2</v>
      </c>
      <c r="AO16">
        <v>2</v>
      </c>
      <c r="AP16">
        <v>2</v>
      </c>
    </row>
    <row r="17" spans="1:42" ht="12.75">
      <c r="A17">
        <f t="shared" si="0"/>
      </c>
      <c r="B17" s="19" t="s">
        <v>12</v>
      </c>
      <c r="C17" s="49" t="s">
        <v>95</v>
      </c>
      <c r="D17" s="174"/>
      <c r="E17" s="175"/>
      <c r="F17" s="184">
        <v>4.7</v>
      </c>
      <c r="G17" s="185">
        <v>5</v>
      </c>
      <c r="H17" s="186">
        <v>5</v>
      </c>
      <c r="I17" s="184">
        <v>2.54</v>
      </c>
      <c r="J17" s="185">
        <v>3</v>
      </c>
      <c r="K17" s="186">
        <v>3</v>
      </c>
      <c r="L17" s="184">
        <v>2.23</v>
      </c>
      <c r="M17" s="185">
        <v>2</v>
      </c>
      <c r="N17" s="186">
        <v>2</v>
      </c>
      <c r="O17" s="184">
        <v>0.07</v>
      </c>
      <c r="P17" s="185">
        <v>0</v>
      </c>
      <c r="Q17" s="186">
        <v>0</v>
      </c>
      <c r="R17" s="72" t="s">
        <v>55</v>
      </c>
      <c r="S17" s="174"/>
      <c r="T17" s="175"/>
      <c r="AA17">
        <v>3</v>
      </c>
      <c r="AD17">
        <v>3</v>
      </c>
      <c r="AE17">
        <v>3</v>
      </c>
      <c r="AF17">
        <v>3</v>
      </c>
      <c r="AG17">
        <v>5</v>
      </c>
      <c r="AH17">
        <v>2</v>
      </c>
      <c r="AI17">
        <v>2</v>
      </c>
      <c r="AJ17">
        <v>5</v>
      </c>
      <c r="AK17">
        <v>3</v>
      </c>
      <c r="AL17">
        <v>3</v>
      </c>
      <c r="AM17">
        <v>5</v>
      </c>
      <c r="AN17">
        <v>2</v>
      </c>
      <c r="AO17">
        <v>2</v>
      </c>
      <c r="AP17">
        <v>3</v>
      </c>
    </row>
    <row r="18" spans="1:42" ht="12.75">
      <c r="A18">
        <f t="shared" si="0"/>
      </c>
      <c r="B18" s="19" t="s">
        <v>14</v>
      </c>
      <c r="C18" s="49" t="s">
        <v>96</v>
      </c>
      <c r="D18" s="174"/>
      <c r="E18" s="175"/>
      <c r="F18" s="184">
        <v>18.274900000000002</v>
      </c>
      <c r="G18" s="185">
        <v>21</v>
      </c>
      <c r="H18" s="186">
        <v>22</v>
      </c>
      <c r="I18" s="184">
        <v>0</v>
      </c>
      <c r="J18" s="185">
        <v>0</v>
      </c>
      <c r="K18" s="186">
        <v>0</v>
      </c>
      <c r="L18" s="184">
        <v>20.9449</v>
      </c>
      <c r="M18" s="185">
        <v>24</v>
      </c>
      <c r="N18" s="186">
        <v>25</v>
      </c>
      <c r="O18" s="184">
        <v>2.67</v>
      </c>
      <c r="P18" s="185">
        <v>3</v>
      </c>
      <c r="Q18" s="186">
        <v>3</v>
      </c>
      <c r="R18" s="72" t="s">
        <v>56</v>
      </c>
      <c r="S18" s="174"/>
      <c r="T18" s="175"/>
      <c r="AA18">
        <v>2</v>
      </c>
      <c r="AD18">
        <v>2</v>
      </c>
      <c r="AE18">
        <v>2</v>
      </c>
      <c r="AF18">
        <v>2</v>
      </c>
      <c r="AG18">
        <v>2</v>
      </c>
      <c r="AH18">
        <v>2</v>
      </c>
      <c r="AI18">
        <v>2</v>
      </c>
      <c r="AJ18">
        <v>2</v>
      </c>
      <c r="AK18">
        <v>2</v>
      </c>
      <c r="AL18">
        <v>2</v>
      </c>
      <c r="AM18">
        <v>2</v>
      </c>
      <c r="AN18">
        <v>2</v>
      </c>
      <c r="AO18">
        <v>2</v>
      </c>
      <c r="AP18">
        <v>2</v>
      </c>
    </row>
    <row r="19" spans="1:42" ht="12.75">
      <c r="A19">
        <f t="shared" si="0"/>
      </c>
      <c r="B19" s="19" t="s">
        <v>15</v>
      </c>
      <c r="C19" s="49" t="s">
        <v>97</v>
      </c>
      <c r="D19" s="174"/>
      <c r="E19" s="175"/>
      <c r="F19" s="184">
        <v>38</v>
      </c>
      <c r="G19" s="185">
        <v>38</v>
      </c>
      <c r="H19" s="186">
        <v>38</v>
      </c>
      <c r="I19" s="184">
        <v>47</v>
      </c>
      <c r="J19" s="185">
        <v>48</v>
      </c>
      <c r="K19" s="186">
        <v>48</v>
      </c>
      <c r="L19" s="184">
        <v>33</v>
      </c>
      <c r="M19" s="185">
        <v>33</v>
      </c>
      <c r="N19" s="186">
        <v>33</v>
      </c>
      <c r="O19" s="184">
        <v>42</v>
      </c>
      <c r="P19" s="185">
        <v>43</v>
      </c>
      <c r="Q19" s="186">
        <v>43</v>
      </c>
      <c r="R19" s="72" t="s">
        <v>57</v>
      </c>
      <c r="S19" s="174"/>
      <c r="T19" s="175"/>
      <c r="AA19">
        <v>3</v>
      </c>
      <c r="AD19">
        <v>3</v>
      </c>
      <c r="AE19">
        <v>3</v>
      </c>
      <c r="AF19">
        <v>3</v>
      </c>
      <c r="AG19">
        <v>3</v>
      </c>
      <c r="AH19">
        <v>3</v>
      </c>
      <c r="AI19">
        <v>3</v>
      </c>
      <c r="AJ19">
        <v>2</v>
      </c>
      <c r="AK19">
        <v>3</v>
      </c>
      <c r="AL19">
        <v>5</v>
      </c>
      <c r="AM19">
        <v>2</v>
      </c>
      <c r="AN19">
        <v>3</v>
      </c>
      <c r="AO19">
        <v>5</v>
      </c>
      <c r="AP19">
        <v>3</v>
      </c>
    </row>
    <row r="20" spans="1:42" ht="12.75">
      <c r="A20">
        <f t="shared" si="0"/>
      </c>
      <c r="B20" s="19" t="s">
        <v>16</v>
      </c>
      <c r="C20" s="49" t="s">
        <v>98</v>
      </c>
      <c r="D20" s="174"/>
      <c r="E20" s="175"/>
      <c r="F20" s="184">
        <v>182.93</v>
      </c>
      <c r="G20" s="185">
        <v>246</v>
      </c>
      <c r="H20" s="186">
        <v>258</v>
      </c>
      <c r="I20" s="184">
        <v>100</v>
      </c>
      <c r="J20" s="185">
        <v>100</v>
      </c>
      <c r="K20" s="186">
        <v>105</v>
      </c>
      <c r="L20" s="184">
        <v>168.93</v>
      </c>
      <c r="M20" s="185">
        <v>231</v>
      </c>
      <c r="N20" s="186">
        <v>240</v>
      </c>
      <c r="O20" s="184">
        <v>86</v>
      </c>
      <c r="P20" s="185">
        <v>85</v>
      </c>
      <c r="Q20" s="186">
        <v>87</v>
      </c>
      <c r="R20" s="72" t="s">
        <v>16</v>
      </c>
      <c r="S20" s="174"/>
      <c r="T20" s="175"/>
      <c r="AA20">
        <v>2</v>
      </c>
      <c r="AD20">
        <v>2</v>
      </c>
      <c r="AE20">
        <v>2</v>
      </c>
      <c r="AF20">
        <v>2</v>
      </c>
      <c r="AG20">
        <v>2</v>
      </c>
      <c r="AH20">
        <v>2</v>
      </c>
      <c r="AI20">
        <v>2</v>
      </c>
      <c r="AJ20">
        <v>2</v>
      </c>
      <c r="AK20">
        <v>2</v>
      </c>
      <c r="AL20">
        <v>2</v>
      </c>
      <c r="AM20">
        <v>2</v>
      </c>
      <c r="AN20">
        <v>2</v>
      </c>
      <c r="AO20">
        <v>2</v>
      </c>
      <c r="AP20">
        <v>2</v>
      </c>
    </row>
    <row r="21" spans="1:42" ht="12.75">
      <c r="A21">
        <f t="shared" si="0"/>
      </c>
      <c r="B21" s="19" t="s">
        <v>11</v>
      </c>
      <c r="C21" s="49" t="s">
        <v>99</v>
      </c>
      <c r="D21" s="174"/>
      <c r="E21" s="175"/>
      <c r="F21" s="184">
        <v>1093.8</v>
      </c>
      <c r="G21" s="185">
        <v>610</v>
      </c>
      <c r="H21" s="186">
        <v>650</v>
      </c>
      <c r="I21" s="184">
        <v>2274.41</v>
      </c>
      <c r="J21" s="185">
        <v>1800</v>
      </c>
      <c r="K21" s="186">
        <v>1800</v>
      </c>
      <c r="L21" s="184">
        <v>149.91</v>
      </c>
      <c r="M21" s="185">
        <v>610</v>
      </c>
      <c r="N21" s="186">
        <v>600</v>
      </c>
      <c r="O21" s="184">
        <v>1330.52</v>
      </c>
      <c r="P21" s="185">
        <v>1800</v>
      </c>
      <c r="Q21" s="186">
        <v>1750</v>
      </c>
      <c r="R21" s="72" t="s">
        <v>58</v>
      </c>
      <c r="S21" s="174"/>
      <c r="T21" s="175"/>
      <c r="AA21">
        <v>2</v>
      </c>
      <c r="AD21">
        <v>2</v>
      </c>
      <c r="AE21">
        <v>2</v>
      </c>
      <c r="AF21">
        <v>2</v>
      </c>
      <c r="AG21">
        <v>2</v>
      </c>
      <c r="AH21">
        <v>2</v>
      </c>
      <c r="AI21">
        <v>2</v>
      </c>
      <c r="AJ21">
        <v>2</v>
      </c>
      <c r="AK21">
        <v>2</v>
      </c>
      <c r="AL21">
        <v>2</v>
      </c>
      <c r="AM21">
        <v>2</v>
      </c>
      <c r="AN21">
        <v>2</v>
      </c>
      <c r="AO21">
        <v>2</v>
      </c>
      <c r="AP21">
        <v>2</v>
      </c>
    </row>
    <row r="22" spans="1:42" ht="12.75">
      <c r="A22">
        <f t="shared" si="0"/>
      </c>
      <c r="B22" s="19" t="s">
        <v>19</v>
      </c>
      <c r="C22" s="49" t="s">
        <v>100</v>
      </c>
      <c r="D22" s="174"/>
      <c r="E22" s="175"/>
      <c r="F22" s="184">
        <v>5</v>
      </c>
      <c r="G22" s="185">
        <v>5</v>
      </c>
      <c r="H22" s="186">
        <v>5</v>
      </c>
      <c r="I22" s="184">
        <v>5</v>
      </c>
      <c r="J22" s="185">
        <v>5</v>
      </c>
      <c r="K22" s="186">
        <v>5</v>
      </c>
      <c r="L22" s="184">
        <v>7</v>
      </c>
      <c r="M22" s="185">
        <v>7</v>
      </c>
      <c r="N22" s="186">
        <v>7</v>
      </c>
      <c r="O22" s="184">
        <v>7</v>
      </c>
      <c r="P22" s="185">
        <v>7</v>
      </c>
      <c r="Q22" s="186">
        <v>7</v>
      </c>
      <c r="R22" s="72" t="s">
        <v>73</v>
      </c>
      <c r="S22" s="174"/>
      <c r="T22" s="175"/>
      <c r="AA22">
        <v>3</v>
      </c>
      <c r="AD22">
        <v>3</v>
      </c>
      <c r="AE22">
        <v>3</v>
      </c>
      <c r="AF22">
        <v>3</v>
      </c>
      <c r="AG22">
        <v>5</v>
      </c>
      <c r="AH22">
        <v>5</v>
      </c>
      <c r="AI22">
        <v>5</v>
      </c>
      <c r="AJ22">
        <v>3</v>
      </c>
      <c r="AK22">
        <v>5</v>
      </c>
      <c r="AL22">
        <v>5</v>
      </c>
      <c r="AM22">
        <v>3</v>
      </c>
      <c r="AN22">
        <v>5</v>
      </c>
      <c r="AO22">
        <v>5</v>
      </c>
      <c r="AP22">
        <v>3</v>
      </c>
    </row>
    <row r="23" spans="1:42" ht="12.75">
      <c r="A23">
        <f t="shared" si="0"/>
      </c>
      <c r="B23" s="19" t="s">
        <v>21</v>
      </c>
      <c r="C23" s="49" t="s">
        <v>101</v>
      </c>
      <c r="D23" s="174"/>
      <c r="E23" s="175"/>
      <c r="F23" s="184">
        <v>14.600000000000001</v>
      </c>
      <c r="G23" s="185">
        <v>14.600000000000001</v>
      </c>
      <c r="H23" s="186">
        <v>14.600000000000001</v>
      </c>
      <c r="I23" s="184">
        <v>0</v>
      </c>
      <c r="J23" s="185">
        <v>0</v>
      </c>
      <c r="K23" s="186">
        <v>0</v>
      </c>
      <c r="L23" s="184">
        <v>25.12</v>
      </c>
      <c r="M23" s="185">
        <v>25.12</v>
      </c>
      <c r="N23" s="186">
        <v>25.12</v>
      </c>
      <c r="O23" s="184">
        <v>10.52</v>
      </c>
      <c r="P23" s="185">
        <v>10.52</v>
      </c>
      <c r="Q23" s="186">
        <v>10.52</v>
      </c>
      <c r="R23" s="72" t="s">
        <v>59</v>
      </c>
      <c r="S23" s="174"/>
      <c r="T23" s="175"/>
      <c r="AA23">
        <v>3</v>
      </c>
      <c r="AD23">
        <v>2</v>
      </c>
      <c r="AE23">
        <v>3</v>
      </c>
      <c r="AF23">
        <v>3</v>
      </c>
      <c r="AG23">
        <v>2</v>
      </c>
      <c r="AH23">
        <v>5</v>
      </c>
      <c r="AI23">
        <v>5</v>
      </c>
      <c r="AJ23">
        <v>2</v>
      </c>
      <c r="AK23">
        <v>5</v>
      </c>
      <c r="AL23">
        <v>5</v>
      </c>
      <c r="AM23">
        <v>2</v>
      </c>
      <c r="AN23">
        <v>5</v>
      </c>
      <c r="AO23">
        <v>5</v>
      </c>
      <c r="AP23">
        <v>3</v>
      </c>
    </row>
    <row r="24" spans="1:42" ht="12.75">
      <c r="A24">
        <f t="shared" si="0"/>
      </c>
      <c r="B24" s="19" t="s">
        <v>22</v>
      </c>
      <c r="C24" s="49" t="s">
        <v>102</v>
      </c>
      <c r="D24" s="174"/>
      <c r="E24" s="175"/>
      <c r="F24" s="184">
        <v>12</v>
      </c>
      <c r="G24" s="185">
        <v>12</v>
      </c>
      <c r="H24" s="186">
        <v>12</v>
      </c>
      <c r="I24" s="184">
        <v>0</v>
      </c>
      <c r="J24" s="185">
        <v>0</v>
      </c>
      <c r="K24" s="186">
        <v>0</v>
      </c>
      <c r="L24" s="184">
        <v>12</v>
      </c>
      <c r="M24" s="185">
        <v>12</v>
      </c>
      <c r="N24" s="186">
        <v>12</v>
      </c>
      <c r="O24" s="184">
        <v>0</v>
      </c>
      <c r="P24" s="185">
        <v>0</v>
      </c>
      <c r="Q24" s="186">
        <v>0</v>
      </c>
      <c r="R24" s="72" t="s">
        <v>60</v>
      </c>
      <c r="S24" s="174"/>
      <c r="T24" s="175"/>
      <c r="AA24">
        <v>3</v>
      </c>
      <c r="AD24">
        <v>3</v>
      </c>
      <c r="AE24">
        <v>2</v>
      </c>
      <c r="AF24">
        <v>2</v>
      </c>
      <c r="AG24">
        <v>2</v>
      </c>
      <c r="AH24">
        <v>2</v>
      </c>
      <c r="AI24">
        <v>2</v>
      </c>
      <c r="AJ24">
        <v>2</v>
      </c>
      <c r="AK24">
        <v>2</v>
      </c>
      <c r="AL24">
        <v>2</v>
      </c>
      <c r="AM24">
        <v>3</v>
      </c>
      <c r="AN24">
        <v>2</v>
      </c>
      <c r="AO24">
        <v>2</v>
      </c>
      <c r="AP24">
        <v>3</v>
      </c>
    </row>
    <row r="25" spans="1:42" ht="12.75">
      <c r="A25">
        <f t="shared" si="0"/>
      </c>
      <c r="B25" s="19" t="s">
        <v>23</v>
      </c>
      <c r="C25" s="49" t="s">
        <v>103</v>
      </c>
      <c r="D25" s="174"/>
      <c r="E25" s="175"/>
      <c r="F25" s="184">
        <v>65.73</v>
      </c>
      <c r="G25" s="185">
        <v>88</v>
      </c>
      <c r="H25" s="186">
        <v>88</v>
      </c>
      <c r="I25" s="184">
        <v>0</v>
      </c>
      <c r="J25" s="185">
        <v>0</v>
      </c>
      <c r="K25" s="186">
        <v>0</v>
      </c>
      <c r="L25" s="184">
        <v>85.92</v>
      </c>
      <c r="M25" s="185">
        <v>95</v>
      </c>
      <c r="N25" s="186">
        <v>95</v>
      </c>
      <c r="O25" s="184">
        <v>20.19</v>
      </c>
      <c r="P25" s="185">
        <v>7</v>
      </c>
      <c r="Q25" s="186">
        <v>7</v>
      </c>
      <c r="R25" s="72" t="s">
        <v>61</v>
      </c>
      <c r="S25" s="174"/>
      <c r="T25" s="175"/>
      <c r="AA25">
        <v>3</v>
      </c>
      <c r="AD25">
        <v>2</v>
      </c>
      <c r="AE25">
        <v>2</v>
      </c>
      <c r="AF25">
        <v>3</v>
      </c>
      <c r="AG25">
        <v>2</v>
      </c>
      <c r="AH25">
        <v>2</v>
      </c>
      <c r="AI25">
        <v>5</v>
      </c>
      <c r="AJ25">
        <v>2</v>
      </c>
      <c r="AK25">
        <v>2</v>
      </c>
      <c r="AL25">
        <v>5</v>
      </c>
      <c r="AM25">
        <v>2</v>
      </c>
      <c r="AN25">
        <v>2</v>
      </c>
      <c r="AO25">
        <v>5</v>
      </c>
      <c r="AP25">
        <v>3</v>
      </c>
    </row>
    <row r="26" spans="1:42" ht="12.75">
      <c r="A26">
        <f t="shared" si="0"/>
      </c>
      <c r="B26" s="19" t="s">
        <v>27</v>
      </c>
      <c r="C26" s="49" t="s">
        <v>104</v>
      </c>
      <c r="D26" s="174"/>
      <c r="E26" s="175"/>
      <c r="F26" s="184">
        <v>11.54</v>
      </c>
      <c r="G26" s="185">
        <v>12</v>
      </c>
      <c r="H26" s="186">
        <v>12</v>
      </c>
      <c r="I26" s="184">
        <v>0</v>
      </c>
      <c r="J26" s="185">
        <v>0</v>
      </c>
      <c r="K26" s="186">
        <v>0</v>
      </c>
      <c r="L26" s="184">
        <v>12.85</v>
      </c>
      <c r="M26" s="185">
        <v>12</v>
      </c>
      <c r="N26" s="186">
        <v>12</v>
      </c>
      <c r="O26" s="184">
        <v>1.31</v>
      </c>
      <c r="P26" s="185">
        <v>0</v>
      </c>
      <c r="Q26" s="186">
        <v>0</v>
      </c>
      <c r="R26" s="72" t="s">
        <v>62</v>
      </c>
      <c r="S26" s="174"/>
      <c r="T26" s="175"/>
      <c r="AA26">
        <v>2</v>
      </c>
      <c r="AD26">
        <v>2</v>
      </c>
      <c r="AE26">
        <v>2</v>
      </c>
      <c r="AF26">
        <v>2</v>
      </c>
      <c r="AG26">
        <v>2</v>
      </c>
      <c r="AH26">
        <v>2</v>
      </c>
      <c r="AI26">
        <v>2</v>
      </c>
      <c r="AJ26">
        <v>2</v>
      </c>
      <c r="AK26">
        <v>2</v>
      </c>
      <c r="AL26">
        <v>2</v>
      </c>
      <c r="AM26">
        <v>2</v>
      </c>
      <c r="AN26">
        <v>2</v>
      </c>
      <c r="AO26">
        <v>2</v>
      </c>
      <c r="AP26">
        <v>2</v>
      </c>
    </row>
    <row r="27" spans="1:42" ht="12.75">
      <c r="A27">
        <f t="shared" si="0"/>
      </c>
      <c r="B27" s="19" t="s">
        <v>26</v>
      </c>
      <c r="C27" s="49" t="s">
        <v>105</v>
      </c>
      <c r="D27" s="174"/>
      <c r="E27" s="175"/>
      <c r="F27" s="184">
        <v>72.53999999999999</v>
      </c>
      <c r="G27" s="185">
        <v>75.09502752968608</v>
      </c>
      <c r="H27" s="186">
        <v>77</v>
      </c>
      <c r="I27" s="184">
        <v>63.5</v>
      </c>
      <c r="J27" s="185">
        <v>70</v>
      </c>
      <c r="K27" s="186">
        <v>72</v>
      </c>
      <c r="L27" s="184">
        <v>65.02</v>
      </c>
      <c r="M27" s="185">
        <v>71.33507363347219</v>
      </c>
      <c r="N27" s="186">
        <v>75</v>
      </c>
      <c r="O27" s="184">
        <v>55.98</v>
      </c>
      <c r="P27" s="185">
        <v>66.24004610378611</v>
      </c>
      <c r="Q27" s="186">
        <v>70</v>
      </c>
      <c r="R27" s="72" t="s">
        <v>312</v>
      </c>
      <c r="S27" s="174"/>
      <c r="T27" s="175"/>
      <c r="AA27">
        <v>2</v>
      </c>
      <c r="AD27">
        <v>2</v>
      </c>
      <c r="AE27">
        <v>2</v>
      </c>
      <c r="AF27">
        <v>2</v>
      </c>
      <c r="AG27">
        <v>2</v>
      </c>
      <c r="AH27">
        <v>2</v>
      </c>
      <c r="AI27">
        <v>2</v>
      </c>
      <c r="AJ27">
        <v>2</v>
      </c>
      <c r="AK27">
        <v>2</v>
      </c>
      <c r="AL27">
        <v>2</v>
      </c>
      <c r="AM27">
        <v>2</v>
      </c>
      <c r="AN27">
        <v>2</v>
      </c>
      <c r="AO27">
        <v>2</v>
      </c>
      <c r="AP27">
        <v>2</v>
      </c>
    </row>
    <row r="28" spans="1:42" ht="12.75">
      <c r="A28">
        <f t="shared" si="0"/>
      </c>
      <c r="B28" s="19" t="s">
        <v>143</v>
      </c>
      <c r="C28" s="49" t="s">
        <v>144</v>
      </c>
      <c r="D28" s="174"/>
      <c r="E28" s="175"/>
      <c r="F28" s="184">
        <v>39.96</v>
      </c>
      <c r="G28" s="185">
        <v>39.96</v>
      </c>
      <c r="H28" s="186">
        <v>39.96</v>
      </c>
      <c r="I28" s="184">
        <v>39.05</v>
      </c>
      <c r="J28" s="185">
        <v>39.05</v>
      </c>
      <c r="K28" s="186">
        <v>39.05</v>
      </c>
      <c r="L28" s="184">
        <v>1.57</v>
      </c>
      <c r="M28" s="185">
        <v>1.57</v>
      </c>
      <c r="N28" s="186">
        <v>1.57</v>
      </c>
      <c r="O28" s="184">
        <v>0.66</v>
      </c>
      <c r="P28" s="185">
        <v>0.66</v>
      </c>
      <c r="Q28" s="186">
        <v>0.66</v>
      </c>
      <c r="R28" s="72" t="s">
        <v>143</v>
      </c>
      <c r="S28" s="174"/>
      <c r="T28" s="175"/>
      <c r="AA28">
        <v>3</v>
      </c>
      <c r="AD28">
        <v>3</v>
      </c>
      <c r="AE28">
        <v>3</v>
      </c>
      <c r="AF28">
        <v>3</v>
      </c>
      <c r="AG28">
        <v>5</v>
      </c>
      <c r="AH28">
        <v>5</v>
      </c>
      <c r="AI28">
        <v>5</v>
      </c>
      <c r="AJ28">
        <v>5</v>
      </c>
      <c r="AK28">
        <v>5</v>
      </c>
      <c r="AL28">
        <v>5</v>
      </c>
      <c r="AM28">
        <v>5</v>
      </c>
      <c r="AN28">
        <v>5</v>
      </c>
      <c r="AO28">
        <v>5</v>
      </c>
      <c r="AP28">
        <v>3</v>
      </c>
    </row>
    <row r="29" spans="1:42" ht="12.75">
      <c r="A29">
        <f t="shared" si="0"/>
      </c>
      <c r="B29" s="19" t="s">
        <v>29</v>
      </c>
      <c r="C29" s="49" t="s">
        <v>106</v>
      </c>
      <c r="D29" s="174"/>
      <c r="E29" s="175"/>
      <c r="F29" s="184">
        <v>55.8</v>
      </c>
      <c r="G29" s="185">
        <v>56</v>
      </c>
      <c r="H29" s="186">
        <v>56</v>
      </c>
      <c r="I29" s="184">
        <v>0</v>
      </c>
      <c r="J29" s="185">
        <v>0</v>
      </c>
      <c r="K29" s="186">
        <v>0</v>
      </c>
      <c r="L29" s="184">
        <v>62.5</v>
      </c>
      <c r="M29" s="185">
        <v>63</v>
      </c>
      <c r="N29" s="186">
        <v>63</v>
      </c>
      <c r="O29" s="184">
        <v>6.7</v>
      </c>
      <c r="P29" s="185">
        <v>7</v>
      </c>
      <c r="Q29" s="186">
        <v>7</v>
      </c>
      <c r="R29" s="72" t="s">
        <v>63</v>
      </c>
      <c r="S29" s="174"/>
      <c r="T29" s="175"/>
      <c r="AA29">
        <v>2</v>
      </c>
      <c r="AD29">
        <v>2</v>
      </c>
      <c r="AE29">
        <v>2</v>
      </c>
      <c r="AF29">
        <v>2</v>
      </c>
      <c r="AG29">
        <v>2</v>
      </c>
      <c r="AH29">
        <v>2</v>
      </c>
      <c r="AI29">
        <v>2</v>
      </c>
      <c r="AJ29">
        <v>2</v>
      </c>
      <c r="AK29">
        <v>2</v>
      </c>
      <c r="AL29">
        <v>2</v>
      </c>
      <c r="AM29">
        <v>2</v>
      </c>
      <c r="AN29">
        <v>2</v>
      </c>
      <c r="AO29">
        <v>2</v>
      </c>
      <c r="AP29">
        <v>2</v>
      </c>
    </row>
    <row r="30" spans="1:42" ht="12.75">
      <c r="A30">
        <f t="shared" si="0"/>
      </c>
      <c r="B30" s="19" t="s">
        <v>30</v>
      </c>
      <c r="C30" s="49" t="s">
        <v>107</v>
      </c>
      <c r="D30" s="174"/>
      <c r="E30" s="175"/>
      <c r="F30" s="184">
        <v>68.1</v>
      </c>
      <c r="G30" s="185">
        <v>73</v>
      </c>
      <c r="H30" s="186">
        <v>73</v>
      </c>
      <c r="I30" s="184">
        <v>46</v>
      </c>
      <c r="J30" s="185">
        <v>46</v>
      </c>
      <c r="K30" s="186">
        <v>46</v>
      </c>
      <c r="L30" s="184">
        <v>24.8</v>
      </c>
      <c r="M30" s="185">
        <v>32</v>
      </c>
      <c r="N30" s="186">
        <v>32</v>
      </c>
      <c r="O30" s="184">
        <v>2.7</v>
      </c>
      <c r="P30" s="185">
        <v>5</v>
      </c>
      <c r="Q30" s="186">
        <v>5</v>
      </c>
      <c r="R30" s="72" t="s">
        <v>64</v>
      </c>
      <c r="S30" s="174"/>
      <c r="T30" s="175"/>
      <c r="AA30">
        <v>2</v>
      </c>
      <c r="AD30">
        <v>2</v>
      </c>
      <c r="AE30">
        <v>2</v>
      </c>
      <c r="AF30">
        <v>2</v>
      </c>
      <c r="AG30">
        <v>2</v>
      </c>
      <c r="AH30">
        <v>2</v>
      </c>
      <c r="AI30">
        <v>2</v>
      </c>
      <c r="AJ30">
        <v>2</v>
      </c>
      <c r="AK30">
        <v>2</v>
      </c>
      <c r="AL30">
        <v>2</v>
      </c>
      <c r="AM30">
        <v>2</v>
      </c>
      <c r="AN30">
        <v>2</v>
      </c>
      <c r="AO30">
        <v>2</v>
      </c>
      <c r="AP30">
        <v>2</v>
      </c>
    </row>
    <row r="31" spans="1:42" ht="12.75">
      <c r="A31">
        <f t="shared" si="0"/>
      </c>
      <c r="B31" s="19" t="s">
        <v>31</v>
      </c>
      <c r="C31" s="49" t="s">
        <v>108</v>
      </c>
      <c r="D31" s="174"/>
      <c r="E31" s="175"/>
      <c r="F31" s="184">
        <v>104.49099999999999</v>
      </c>
      <c r="G31" s="185">
        <v>110</v>
      </c>
      <c r="H31" s="186">
        <v>120</v>
      </c>
      <c r="I31" s="184">
        <v>218.349</v>
      </c>
      <c r="J31" s="185">
        <v>220</v>
      </c>
      <c r="K31" s="186">
        <v>225</v>
      </c>
      <c r="L31" s="184">
        <v>187.079</v>
      </c>
      <c r="M31" s="185">
        <v>190</v>
      </c>
      <c r="N31" s="186">
        <v>195</v>
      </c>
      <c r="O31" s="184">
        <v>300.937</v>
      </c>
      <c r="P31" s="185">
        <v>300</v>
      </c>
      <c r="Q31" s="186">
        <v>300</v>
      </c>
      <c r="R31" s="72" t="s">
        <v>65</v>
      </c>
      <c r="S31" s="174"/>
      <c r="T31" s="175"/>
      <c r="AA31">
        <v>2</v>
      </c>
      <c r="AD31">
        <v>2</v>
      </c>
      <c r="AE31">
        <v>2</v>
      </c>
      <c r="AF31">
        <v>2</v>
      </c>
      <c r="AG31">
        <v>2</v>
      </c>
      <c r="AH31">
        <v>2</v>
      </c>
      <c r="AI31">
        <v>2</v>
      </c>
      <c r="AJ31">
        <v>2</v>
      </c>
      <c r="AK31">
        <v>2</v>
      </c>
      <c r="AL31">
        <v>2</v>
      </c>
      <c r="AM31">
        <v>2</v>
      </c>
      <c r="AN31">
        <v>2</v>
      </c>
      <c r="AO31">
        <v>2</v>
      </c>
      <c r="AP31">
        <v>2</v>
      </c>
    </row>
    <row r="32" spans="1:42" ht="12.75">
      <c r="A32">
        <f t="shared" si="0"/>
      </c>
      <c r="B32" s="19" t="s">
        <v>32</v>
      </c>
      <c r="C32" s="49" t="s">
        <v>109</v>
      </c>
      <c r="D32" s="174"/>
      <c r="E32" s="175"/>
      <c r="F32" s="184">
        <v>0</v>
      </c>
      <c r="G32" s="185">
        <v>0</v>
      </c>
      <c r="H32" s="186">
        <v>0</v>
      </c>
      <c r="I32" s="184">
        <v>0</v>
      </c>
      <c r="J32" s="185">
        <v>0</v>
      </c>
      <c r="K32" s="186">
        <v>0</v>
      </c>
      <c r="L32" s="184">
        <v>114.364</v>
      </c>
      <c r="M32" s="185">
        <v>118.93856000000001</v>
      </c>
      <c r="N32" s="186">
        <v>123.69610240000002</v>
      </c>
      <c r="O32" s="184">
        <v>114.364</v>
      </c>
      <c r="P32" s="185">
        <v>118.93856000000001</v>
      </c>
      <c r="Q32" s="186">
        <v>123.69610240000002</v>
      </c>
      <c r="R32" s="72" t="s">
        <v>32</v>
      </c>
      <c r="S32" s="174"/>
      <c r="T32" s="175"/>
      <c r="AA32">
        <v>2</v>
      </c>
      <c r="AD32">
        <v>2</v>
      </c>
      <c r="AE32">
        <v>2</v>
      </c>
      <c r="AF32">
        <v>2</v>
      </c>
      <c r="AG32">
        <v>2</v>
      </c>
      <c r="AH32">
        <v>2</v>
      </c>
      <c r="AI32">
        <v>2</v>
      </c>
      <c r="AJ32">
        <v>2</v>
      </c>
      <c r="AK32">
        <v>2</v>
      </c>
      <c r="AL32">
        <v>2</v>
      </c>
      <c r="AM32">
        <v>2</v>
      </c>
      <c r="AN32">
        <v>2</v>
      </c>
      <c r="AO32">
        <v>2</v>
      </c>
      <c r="AP32">
        <v>2</v>
      </c>
    </row>
    <row r="33" spans="1:42" ht="12.75">
      <c r="A33">
        <f t="shared" si="0"/>
      </c>
      <c r="B33" s="19" t="s">
        <v>33</v>
      </c>
      <c r="C33" s="49" t="s">
        <v>110</v>
      </c>
      <c r="D33" s="174"/>
      <c r="E33" s="175"/>
      <c r="F33" s="184">
        <v>108</v>
      </c>
      <c r="G33" s="185">
        <v>100</v>
      </c>
      <c r="H33" s="186">
        <v>100</v>
      </c>
      <c r="I33" s="184">
        <v>48</v>
      </c>
      <c r="J33" s="185">
        <v>50</v>
      </c>
      <c r="K33" s="186">
        <v>50</v>
      </c>
      <c r="L33" s="184">
        <v>150</v>
      </c>
      <c r="M33" s="185">
        <v>150</v>
      </c>
      <c r="N33" s="186">
        <v>150</v>
      </c>
      <c r="O33" s="184">
        <v>90</v>
      </c>
      <c r="P33" s="185">
        <v>100</v>
      </c>
      <c r="Q33" s="186">
        <v>100</v>
      </c>
      <c r="R33" s="72" t="s">
        <v>66</v>
      </c>
      <c r="S33" s="174"/>
      <c r="T33" s="175"/>
      <c r="AA33">
        <v>2</v>
      </c>
      <c r="AD33">
        <v>2</v>
      </c>
      <c r="AE33">
        <v>2</v>
      </c>
      <c r="AF33">
        <v>2</v>
      </c>
      <c r="AG33">
        <v>2</v>
      </c>
      <c r="AH33">
        <v>2</v>
      </c>
      <c r="AI33">
        <v>2</v>
      </c>
      <c r="AJ33">
        <v>2</v>
      </c>
      <c r="AK33">
        <v>2</v>
      </c>
      <c r="AL33">
        <v>2</v>
      </c>
      <c r="AM33">
        <v>2</v>
      </c>
      <c r="AN33">
        <v>2</v>
      </c>
      <c r="AO33">
        <v>2</v>
      </c>
      <c r="AP33">
        <v>2</v>
      </c>
    </row>
    <row r="34" spans="1:42" ht="12.75">
      <c r="A34">
        <f>IF(SUM(F34:Q34)&lt;1,"Y","")</f>
      </c>
      <c r="B34" s="19" t="s">
        <v>371</v>
      </c>
      <c r="C34" s="49" t="s">
        <v>373</v>
      </c>
      <c r="D34" s="174"/>
      <c r="E34" s="175"/>
      <c r="F34" s="184">
        <v>33</v>
      </c>
      <c r="G34" s="185">
        <v>37</v>
      </c>
      <c r="H34" s="186">
        <v>38</v>
      </c>
      <c r="I34" s="184">
        <v>27</v>
      </c>
      <c r="J34" s="185">
        <v>25</v>
      </c>
      <c r="K34" s="186">
        <v>24</v>
      </c>
      <c r="L34" s="184">
        <v>30</v>
      </c>
      <c r="M34" s="185">
        <v>32</v>
      </c>
      <c r="N34" s="186">
        <v>33</v>
      </c>
      <c r="O34" s="184">
        <v>24</v>
      </c>
      <c r="P34" s="185">
        <v>20</v>
      </c>
      <c r="Q34" s="186">
        <v>19</v>
      </c>
      <c r="R34" s="72" t="s">
        <v>372</v>
      </c>
      <c r="S34" s="174"/>
      <c r="T34" s="175"/>
      <c r="AA34">
        <v>2</v>
      </c>
      <c r="AD34">
        <v>2</v>
      </c>
      <c r="AE34">
        <v>2</v>
      </c>
      <c r="AF34">
        <v>2</v>
      </c>
      <c r="AG34">
        <v>2</v>
      </c>
      <c r="AH34">
        <v>2</v>
      </c>
      <c r="AI34">
        <v>2</v>
      </c>
      <c r="AJ34">
        <v>2</v>
      </c>
      <c r="AK34">
        <v>2</v>
      </c>
      <c r="AL34">
        <v>2</v>
      </c>
      <c r="AM34">
        <v>2</v>
      </c>
      <c r="AN34">
        <v>2</v>
      </c>
      <c r="AO34">
        <v>2</v>
      </c>
      <c r="AP34">
        <v>2</v>
      </c>
    </row>
    <row r="35" spans="1:42" ht="12.75">
      <c r="A35">
        <f t="shared" si="0"/>
      </c>
      <c r="B35" s="19" t="s">
        <v>35</v>
      </c>
      <c r="C35" s="49" t="s">
        <v>111</v>
      </c>
      <c r="D35" s="174"/>
      <c r="E35" s="175"/>
      <c r="F35" s="184">
        <v>29.95</v>
      </c>
      <c r="G35" s="185">
        <v>35</v>
      </c>
      <c r="H35" s="186">
        <v>35</v>
      </c>
      <c r="I35" s="184">
        <v>0</v>
      </c>
      <c r="J35" s="185">
        <v>0</v>
      </c>
      <c r="K35" s="186">
        <v>0</v>
      </c>
      <c r="L35" s="184">
        <v>30.14</v>
      </c>
      <c r="M35" s="185">
        <v>35</v>
      </c>
      <c r="N35" s="186">
        <v>35</v>
      </c>
      <c r="O35" s="184">
        <v>0.19</v>
      </c>
      <c r="P35" s="185">
        <v>0</v>
      </c>
      <c r="Q35" s="186">
        <v>0</v>
      </c>
      <c r="R35" s="72" t="s">
        <v>67</v>
      </c>
      <c r="S35" s="174"/>
      <c r="T35" s="175"/>
      <c r="AA35">
        <v>2</v>
      </c>
      <c r="AD35">
        <v>2</v>
      </c>
      <c r="AE35">
        <v>2</v>
      </c>
      <c r="AF35">
        <v>2</v>
      </c>
      <c r="AG35">
        <v>2</v>
      </c>
      <c r="AH35">
        <v>2</v>
      </c>
      <c r="AI35">
        <v>2</v>
      </c>
      <c r="AJ35">
        <v>2</v>
      </c>
      <c r="AK35">
        <v>2</v>
      </c>
      <c r="AL35">
        <v>2</v>
      </c>
      <c r="AM35">
        <v>2</v>
      </c>
      <c r="AN35">
        <v>2</v>
      </c>
      <c r="AO35">
        <v>2</v>
      </c>
      <c r="AP35">
        <v>2</v>
      </c>
    </row>
    <row r="36" spans="1:42" ht="12.75">
      <c r="A36">
        <f t="shared" si="0"/>
      </c>
      <c r="B36" s="19" t="s">
        <v>36</v>
      </c>
      <c r="C36" s="49" t="s">
        <v>112</v>
      </c>
      <c r="D36" s="174"/>
      <c r="E36" s="175"/>
      <c r="F36" s="184">
        <v>-0.13000000000000078</v>
      </c>
      <c r="G36" s="185">
        <v>0</v>
      </c>
      <c r="H36" s="186">
        <v>0</v>
      </c>
      <c r="I36" s="184">
        <v>0</v>
      </c>
      <c r="J36" s="185">
        <v>0</v>
      </c>
      <c r="K36" s="186">
        <v>0</v>
      </c>
      <c r="L36" s="184">
        <v>8.94</v>
      </c>
      <c r="M36" s="185">
        <v>9</v>
      </c>
      <c r="N36" s="186">
        <v>9</v>
      </c>
      <c r="O36" s="184">
        <v>9.07</v>
      </c>
      <c r="P36" s="185">
        <v>9</v>
      </c>
      <c r="Q36" s="186">
        <v>9</v>
      </c>
      <c r="R36" s="72" t="s">
        <v>68</v>
      </c>
      <c r="S36" s="174"/>
      <c r="T36" s="175"/>
      <c r="AA36">
        <v>2</v>
      </c>
      <c r="AD36">
        <v>2</v>
      </c>
      <c r="AE36">
        <v>2</v>
      </c>
      <c r="AF36">
        <v>2</v>
      </c>
      <c r="AG36">
        <v>2</v>
      </c>
      <c r="AH36">
        <v>2</v>
      </c>
      <c r="AI36">
        <v>2</v>
      </c>
      <c r="AJ36">
        <v>2</v>
      </c>
      <c r="AK36">
        <v>2</v>
      </c>
      <c r="AL36">
        <v>2</v>
      </c>
      <c r="AM36">
        <v>2</v>
      </c>
      <c r="AN36">
        <v>2</v>
      </c>
      <c r="AO36">
        <v>2</v>
      </c>
      <c r="AP36">
        <v>2</v>
      </c>
    </row>
    <row r="37" spans="1:42" ht="12.75">
      <c r="A37">
        <f t="shared" si="0"/>
      </c>
      <c r="B37" s="19" t="s">
        <v>13</v>
      </c>
      <c r="C37" s="49" t="s">
        <v>113</v>
      </c>
      <c r="D37" s="174"/>
      <c r="E37" s="175"/>
      <c r="F37" s="184">
        <v>22.909999999999997</v>
      </c>
      <c r="G37" s="185">
        <v>23</v>
      </c>
      <c r="H37" s="186">
        <v>21</v>
      </c>
      <c r="I37" s="184">
        <v>28</v>
      </c>
      <c r="J37" s="185">
        <v>30</v>
      </c>
      <c r="K37" s="186">
        <v>30</v>
      </c>
      <c r="L37" s="184">
        <v>46</v>
      </c>
      <c r="M37" s="185">
        <v>50</v>
      </c>
      <c r="N37" s="186">
        <v>51</v>
      </c>
      <c r="O37" s="184">
        <v>51.09</v>
      </c>
      <c r="P37" s="185">
        <v>57</v>
      </c>
      <c r="Q37" s="186">
        <v>60</v>
      </c>
      <c r="R37" s="72" t="s">
        <v>69</v>
      </c>
      <c r="S37" s="174"/>
      <c r="T37" s="175"/>
      <c r="AA37">
        <v>2</v>
      </c>
      <c r="AD37">
        <v>2</v>
      </c>
      <c r="AE37">
        <v>2</v>
      </c>
      <c r="AF37">
        <v>2</v>
      </c>
      <c r="AG37">
        <v>2</v>
      </c>
      <c r="AH37">
        <v>2</v>
      </c>
      <c r="AI37">
        <v>2</v>
      </c>
      <c r="AJ37">
        <v>2</v>
      </c>
      <c r="AK37">
        <v>2</v>
      </c>
      <c r="AL37">
        <v>2</v>
      </c>
      <c r="AM37">
        <v>2</v>
      </c>
      <c r="AN37">
        <v>2</v>
      </c>
      <c r="AO37">
        <v>2</v>
      </c>
      <c r="AP37">
        <v>2</v>
      </c>
    </row>
    <row r="38" spans="1:42" ht="12.75">
      <c r="A38">
        <f aca="true" t="shared" si="1" ref="A38:A54">IF(SUM(F38:Q38)&lt;1,"Y","")</f>
      </c>
      <c r="B38" s="19" t="s">
        <v>37</v>
      </c>
      <c r="C38" s="49" t="s">
        <v>114</v>
      </c>
      <c r="D38" s="174"/>
      <c r="E38" s="175"/>
      <c r="F38" s="184">
        <v>70.95</v>
      </c>
      <c r="G38" s="185">
        <v>72</v>
      </c>
      <c r="H38" s="186">
        <v>72</v>
      </c>
      <c r="I38" s="184">
        <v>0</v>
      </c>
      <c r="J38" s="185">
        <v>0</v>
      </c>
      <c r="K38" s="186">
        <v>0</v>
      </c>
      <c r="L38" s="184">
        <v>74.11</v>
      </c>
      <c r="M38" s="185">
        <v>75</v>
      </c>
      <c r="N38" s="186">
        <v>75</v>
      </c>
      <c r="O38" s="184">
        <v>3.16</v>
      </c>
      <c r="P38" s="185">
        <v>3</v>
      </c>
      <c r="Q38" s="186">
        <v>3</v>
      </c>
      <c r="R38" s="72" t="s">
        <v>70</v>
      </c>
      <c r="S38" s="174"/>
      <c r="T38" s="175"/>
      <c r="AA38">
        <v>2</v>
      </c>
      <c r="AD38">
        <v>2</v>
      </c>
      <c r="AE38">
        <v>2</v>
      </c>
      <c r="AF38">
        <v>2</v>
      </c>
      <c r="AG38">
        <v>2</v>
      </c>
      <c r="AH38">
        <v>2</v>
      </c>
      <c r="AI38">
        <v>2</v>
      </c>
      <c r="AJ38">
        <v>2</v>
      </c>
      <c r="AK38">
        <v>2</v>
      </c>
      <c r="AL38">
        <v>2</v>
      </c>
      <c r="AM38">
        <v>2</v>
      </c>
      <c r="AN38">
        <v>2</v>
      </c>
      <c r="AO38">
        <v>2</v>
      </c>
      <c r="AP38">
        <v>2</v>
      </c>
    </row>
    <row r="39" spans="1:42" ht="12.75">
      <c r="A39">
        <f t="shared" si="1"/>
      </c>
      <c r="B39" s="19" t="s">
        <v>8</v>
      </c>
      <c r="C39" s="49" t="s">
        <v>115</v>
      </c>
      <c r="D39" s="174"/>
      <c r="E39" s="175"/>
      <c r="F39" s="184">
        <v>25.028000000000002</v>
      </c>
      <c r="G39" s="185">
        <v>24</v>
      </c>
      <c r="H39" s="186">
        <v>23</v>
      </c>
      <c r="I39" s="184">
        <v>0</v>
      </c>
      <c r="J39" s="185">
        <v>0</v>
      </c>
      <c r="K39" s="186">
        <v>0</v>
      </c>
      <c r="L39" s="184">
        <v>29.28</v>
      </c>
      <c r="M39" s="185">
        <v>28</v>
      </c>
      <c r="N39" s="186">
        <v>27</v>
      </c>
      <c r="O39" s="184">
        <v>4.252</v>
      </c>
      <c r="P39" s="185">
        <v>4</v>
      </c>
      <c r="Q39" s="186">
        <v>4</v>
      </c>
      <c r="R39" s="72" t="s">
        <v>71</v>
      </c>
      <c r="S39" s="174"/>
      <c r="T39" s="175"/>
      <c r="AA39">
        <v>2</v>
      </c>
      <c r="AD39">
        <v>2</v>
      </c>
      <c r="AE39">
        <v>2</v>
      </c>
      <c r="AF39">
        <v>2</v>
      </c>
      <c r="AG39">
        <v>2</v>
      </c>
      <c r="AH39">
        <v>2</v>
      </c>
      <c r="AI39">
        <v>2</v>
      </c>
      <c r="AJ39">
        <v>2</v>
      </c>
      <c r="AK39">
        <v>2</v>
      </c>
      <c r="AL39">
        <v>2</v>
      </c>
      <c r="AM39">
        <v>2</v>
      </c>
      <c r="AN39">
        <v>2</v>
      </c>
      <c r="AO39">
        <v>2</v>
      </c>
      <c r="AP39">
        <v>2</v>
      </c>
    </row>
    <row r="40" spans="1:42" ht="12.75">
      <c r="A40">
        <f t="shared" si="1"/>
      </c>
      <c r="B40" s="19" t="s">
        <v>28</v>
      </c>
      <c r="C40" s="49" t="s">
        <v>116</v>
      </c>
      <c r="D40" s="174"/>
      <c r="E40" s="175"/>
      <c r="F40" s="184">
        <v>10.95851</v>
      </c>
      <c r="G40" s="185">
        <v>10.95851</v>
      </c>
      <c r="H40" s="186">
        <v>10.95851</v>
      </c>
      <c r="I40" s="184">
        <v>0</v>
      </c>
      <c r="J40" s="185">
        <v>0</v>
      </c>
      <c r="K40" s="186">
        <v>0</v>
      </c>
      <c r="L40" s="184">
        <v>11</v>
      </c>
      <c r="M40" s="185">
        <v>11</v>
      </c>
      <c r="N40" s="186">
        <v>11</v>
      </c>
      <c r="O40" s="184">
        <v>0.04148999999999999</v>
      </c>
      <c r="P40" s="185">
        <v>0.04148999999999999</v>
      </c>
      <c r="Q40" s="186">
        <v>0.04148999999999999</v>
      </c>
      <c r="R40" s="72" t="s">
        <v>131</v>
      </c>
      <c r="S40" s="174"/>
      <c r="T40" s="175"/>
      <c r="AA40">
        <v>3</v>
      </c>
      <c r="AD40">
        <v>2</v>
      </c>
      <c r="AE40">
        <v>3</v>
      </c>
      <c r="AF40">
        <v>3</v>
      </c>
      <c r="AG40">
        <v>2</v>
      </c>
      <c r="AH40">
        <v>5</v>
      </c>
      <c r="AI40">
        <v>5</v>
      </c>
      <c r="AJ40">
        <v>2</v>
      </c>
      <c r="AK40">
        <v>5</v>
      </c>
      <c r="AL40">
        <v>5</v>
      </c>
      <c r="AM40">
        <v>2</v>
      </c>
      <c r="AN40">
        <v>5</v>
      </c>
      <c r="AO40">
        <v>5</v>
      </c>
      <c r="AP40">
        <v>3</v>
      </c>
    </row>
    <row r="41" spans="1:42" ht="12.75">
      <c r="A41">
        <f t="shared" si="1"/>
      </c>
      <c r="B41" s="19" t="s">
        <v>38</v>
      </c>
      <c r="C41" s="49" t="s">
        <v>117</v>
      </c>
      <c r="D41" s="174"/>
      <c r="E41" s="175"/>
      <c r="F41" s="184">
        <v>96.1</v>
      </c>
      <c r="G41" s="185">
        <v>175</v>
      </c>
      <c r="H41" s="186">
        <v>175</v>
      </c>
      <c r="I41" s="184">
        <v>0</v>
      </c>
      <c r="J41" s="185">
        <v>0</v>
      </c>
      <c r="K41" s="186">
        <v>0</v>
      </c>
      <c r="L41" s="184">
        <v>177.85</v>
      </c>
      <c r="M41" s="185">
        <v>250</v>
      </c>
      <c r="N41" s="186">
        <v>250</v>
      </c>
      <c r="O41" s="184">
        <v>81.75</v>
      </c>
      <c r="P41" s="185">
        <v>75</v>
      </c>
      <c r="Q41" s="186">
        <v>75</v>
      </c>
      <c r="R41" s="72" t="s">
        <v>72</v>
      </c>
      <c r="S41" s="174"/>
      <c r="T41" s="175"/>
      <c r="AA41">
        <v>2</v>
      </c>
      <c r="AD41">
        <v>2</v>
      </c>
      <c r="AE41">
        <v>2</v>
      </c>
      <c r="AF41">
        <v>2</v>
      </c>
      <c r="AG41">
        <v>2</v>
      </c>
      <c r="AH41">
        <v>2</v>
      </c>
      <c r="AI41">
        <v>2</v>
      </c>
      <c r="AJ41">
        <v>2</v>
      </c>
      <c r="AK41">
        <v>2</v>
      </c>
      <c r="AL41">
        <v>2</v>
      </c>
      <c r="AM41">
        <v>2</v>
      </c>
      <c r="AN41">
        <v>2</v>
      </c>
      <c r="AO41">
        <v>2</v>
      </c>
      <c r="AP41">
        <v>2</v>
      </c>
    </row>
    <row r="42" spans="1:42" ht="13.5" thickBot="1">
      <c r="A42">
        <f t="shared" si="1"/>
      </c>
      <c r="B42" s="19" t="s">
        <v>17</v>
      </c>
      <c r="C42" s="49" t="s">
        <v>118</v>
      </c>
      <c r="D42" s="174"/>
      <c r="E42" s="175"/>
      <c r="F42" s="184">
        <v>138.75</v>
      </c>
      <c r="G42" s="185">
        <v>150</v>
      </c>
      <c r="H42" s="186">
        <v>150</v>
      </c>
      <c r="I42" s="184">
        <v>0</v>
      </c>
      <c r="J42" s="185">
        <v>0</v>
      </c>
      <c r="K42" s="186">
        <v>0</v>
      </c>
      <c r="L42" s="184">
        <v>143.87</v>
      </c>
      <c r="M42" s="185">
        <v>160</v>
      </c>
      <c r="N42" s="186">
        <v>160</v>
      </c>
      <c r="O42" s="184">
        <v>5.12</v>
      </c>
      <c r="P42" s="185">
        <v>10</v>
      </c>
      <c r="Q42" s="186">
        <v>10</v>
      </c>
      <c r="R42" s="72" t="s">
        <v>75</v>
      </c>
      <c r="S42" s="174"/>
      <c r="T42" s="175"/>
      <c r="AA42">
        <v>2</v>
      </c>
      <c r="AD42">
        <v>2</v>
      </c>
      <c r="AE42">
        <v>2</v>
      </c>
      <c r="AF42">
        <v>2</v>
      </c>
      <c r="AG42">
        <v>2</v>
      </c>
      <c r="AH42">
        <v>2</v>
      </c>
      <c r="AI42">
        <v>2</v>
      </c>
      <c r="AJ42">
        <v>2</v>
      </c>
      <c r="AK42">
        <v>2</v>
      </c>
      <c r="AL42">
        <v>2</v>
      </c>
      <c r="AM42">
        <v>2</v>
      </c>
      <c r="AN42">
        <v>2</v>
      </c>
      <c r="AO42">
        <v>2</v>
      </c>
      <c r="AP42">
        <v>2</v>
      </c>
    </row>
    <row r="43" spans="1:42" ht="14.25" thickBot="1" thickTop="1">
      <c r="A43">
        <f t="shared" si="1"/>
      </c>
      <c r="C43" s="14" t="s">
        <v>41</v>
      </c>
      <c r="D43" s="178"/>
      <c r="E43" s="179"/>
      <c r="F43" s="156">
        <v>2794.318409999999</v>
      </c>
      <c r="G43" s="157">
        <v>2510.163537529686</v>
      </c>
      <c r="H43" s="158">
        <v>2576.0685099999996</v>
      </c>
      <c r="I43" s="156">
        <v>3049.849</v>
      </c>
      <c r="J43" s="157">
        <v>2567.05</v>
      </c>
      <c r="K43" s="158">
        <v>2578.05</v>
      </c>
      <c r="L43" s="156">
        <v>2279.8628999999996</v>
      </c>
      <c r="M43" s="157">
        <v>2943.233633633472</v>
      </c>
      <c r="N43" s="158">
        <v>2961.6561024</v>
      </c>
      <c r="O43" s="156">
        <v>2535.3934900000004</v>
      </c>
      <c r="P43" s="157">
        <v>3000.120096103786</v>
      </c>
      <c r="Q43" s="158">
        <v>2963.6375924000004</v>
      </c>
      <c r="R43" s="14" t="s">
        <v>41</v>
      </c>
      <c r="S43" s="178"/>
      <c r="T43" s="179"/>
      <c r="AA43" t="e">
        <v>#REF!</v>
      </c>
      <c r="AD43" t="e">
        <v>#REF!</v>
      </c>
      <c r="AE43" t="e">
        <v>#REF!</v>
      </c>
      <c r="AF43" t="e">
        <v>#REF!</v>
      </c>
      <c r="AG43" t="e">
        <v>#REF!</v>
      </c>
      <c r="AH43" t="e">
        <v>#REF!</v>
      </c>
      <c r="AI43" t="e">
        <v>#REF!</v>
      </c>
      <c r="AJ43" t="e">
        <v>#REF!</v>
      </c>
      <c r="AK43" t="e">
        <v>#REF!</v>
      </c>
      <c r="AL43" t="e">
        <v>#REF!</v>
      </c>
      <c r="AM43" t="e">
        <v>#REF!</v>
      </c>
      <c r="AN43" t="e">
        <v>#REF!</v>
      </c>
      <c r="AO43" t="e">
        <v>#REF!</v>
      </c>
      <c r="AP43" t="e">
        <v>#REF!</v>
      </c>
    </row>
    <row r="44" spans="1:42" ht="13.5" thickTop="1">
      <c r="A44">
        <f t="shared" si="1"/>
      </c>
      <c r="B44" s="16" t="s">
        <v>2</v>
      </c>
      <c r="C44" s="171" t="s">
        <v>120</v>
      </c>
      <c r="D44" s="172"/>
      <c r="E44" s="173"/>
      <c r="F44" s="181">
        <v>5.409872</v>
      </c>
      <c r="G44" s="182">
        <v>5.409872</v>
      </c>
      <c r="H44" s="183">
        <v>5.409872</v>
      </c>
      <c r="I44" s="181">
        <v>0</v>
      </c>
      <c r="J44" s="182">
        <v>0</v>
      </c>
      <c r="K44" s="183">
        <v>0</v>
      </c>
      <c r="L44" s="181">
        <v>5.409872</v>
      </c>
      <c r="M44" s="182">
        <v>5.409872</v>
      </c>
      <c r="N44" s="183">
        <v>5.409872</v>
      </c>
      <c r="O44" s="181">
        <v>0</v>
      </c>
      <c r="P44" s="182">
        <v>0</v>
      </c>
      <c r="Q44" s="183">
        <v>0</v>
      </c>
      <c r="R44" s="84" t="s">
        <v>76</v>
      </c>
      <c r="S44" s="172"/>
      <c r="T44" s="173"/>
      <c r="AA44">
        <v>3</v>
      </c>
      <c r="AD44">
        <v>3</v>
      </c>
      <c r="AE44">
        <v>3</v>
      </c>
      <c r="AF44">
        <v>3</v>
      </c>
      <c r="AG44">
        <v>5</v>
      </c>
      <c r="AH44">
        <v>5</v>
      </c>
      <c r="AI44">
        <v>5</v>
      </c>
      <c r="AJ44">
        <v>2</v>
      </c>
      <c r="AK44">
        <v>5</v>
      </c>
      <c r="AL44">
        <v>5</v>
      </c>
      <c r="AM44">
        <v>2</v>
      </c>
      <c r="AN44">
        <v>5</v>
      </c>
      <c r="AO44">
        <v>5</v>
      </c>
      <c r="AP44">
        <v>3</v>
      </c>
    </row>
    <row r="45" spans="1:42" ht="12.75">
      <c r="A45">
        <f t="shared" si="1"/>
      </c>
      <c r="B45" s="16" t="s">
        <v>6</v>
      </c>
      <c r="C45" s="49" t="s">
        <v>121</v>
      </c>
      <c r="D45" s="174"/>
      <c r="E45" s="175"/>
      <c r="F45" s="184">
        <v>47.730000000000004</v>
      </c>
      <c r="G45" s="185">
        <v>47.730000000000004</v>
      </c>
      <c r="H45" s="186">
        <v>47.730000000000004</v>
      </c>
      <c r="I45" s="184">
        <v>48.7</v>
      </c>
      <c r="J45" s="185">
        <v>48.7</v>
      </c>
      <c r="K45" s="186">
        <v>48.7</v>
      </c>
      <c r="L45" s="184">
        <v>31.7</v>
      </c>
      <c r="M45" s="185">
        <v>31.7</v>
      </c>
      <c r="N45" s="186">
        <v>31.7</v>
      </c>
      <c r="O45" s="184">
        <v>32.67</v>
      </c>
      <c r="P45" s="185">
        <v>32.67</v>
      </c>
      <c r="Q45" s="186">
        <v>32.67</v>
      </c>
      <c r="R45" s="72" t="s">
        <v>77</v>
      </c>
      <c r="S45" s="174"/>
      <c r="T45" s="175"/>
      <c r="AA45">
        <v>3</v>
      </c>
      <c r="AD45">
        <v>3</v>
      </c>
      <c r="AE45">
        <v>3</v>
      </c>
      <c r="AF45">
        <v>3</v>
      </c>
      <c r="AG45">
        <v>5</v>
      </c>
      <c r="AH45">
        <v>5</v>
      </c>
      <c r="AI45">
        <v>5</v>
      </c>
      <c r="AJ45">
        <v>5</v>
      </c>
      <c r="AK45">
        <v>5</v>
      </c>
      <c r="AL45">
        <v>5</v>
      </c>
      <c r="AM45">
        <v>5</v>
      </c>
      <c r="AN45">
        <v>5</v>
      </c>
      <c r="AO45">
        <v>5</v>
      </c>
      <c r="AP45">
        <v>3</v>
      </c>
    </row>
    <row r="46" spans="1:42" ht="12.75">
      <c r="A46">
        <f t="shared" si="1"/>
      </c>
      <c r="B46" s="16" t="s">
        <v>18</v>
      </c>
      <c r="C46" s="49" t="s">
        <v>122</v>
      </c>
      <c r="D46" s="174"/>
      <c r="E46" s="175"/>
      <c r="F46" s="184">
        <v>8</v>
      </c>
      <c r="G46" s="185">
        <v>8</v>
      </c>
      <c r="H46" s="186">
        <v>8</v>
      </c>
      <c r="I46" s="184">
        <v>0</v>
      </c>
      <c r="J46" s="185">
        <v>0</v>
      </c>
      <c r="K46" s="186">
        <v>0</v>
      </c>
      <c r="L46" s="184">
        <v>9</v>
      </c>
      <c r="M46" s="185">
        <v>9</v>
      </c>
      <c r="N46" s="186">
        <v>9</v>
      </c>
      <c r="O46" s="184">
        <v>1</v>
      </c>
      <c r="P46" s="185">
        <v>1</v>
      </c>
      <c r="Q46" s="186">
        <v>1</v>
      </c>
      <c r="R46" s="72" t="s">
        <v>78</v>
      </c>
      <c r="S46" s="174"/>
      <c r="T46" s="175"/>
      <c r="AA46">
        <v>3</v>
      </c>
      <c r="AD46">
        <v>3</v>
      </c>
      <c r="AE46">
        <v>3</v>
      </c>
      <c r="AF46">
        <v>3</v>
      </c>
      <c r="AG46">
        <v>5</v>
      </c>
      <c r="AH46">
        <v>5</v>
      </c>
      <c r="AI46">
        <v>5</v>
      </c>
      <c r="AJ46">
        <v>5</v>
      </c>
      <c r="AK46">
        <v>5</v>
      </c>
      <c r="AL46">
        <v>5</v>
      </c>
      <c r="AM46">
        <v>5</v>
      </c>
      <c r="AN46">
        <v>5</v>
      </c>
      <c r="AO46">
        <v>5</v>
      </c>
      <c r="AP46">
        <v>3</v>
      </c>
    </row>
    <row r="47" spans="1:42" ht="12.75">
      <c r="A47">
        <f t="shared" si="1"/>
      </c>
      <c r="B47" s="16" t="s">
        <v>24</v>
      </c>
      <c r="C47" s="49" t="s">
        <v>123</v>
      </c>
      <c r="D47" s="174"/>
      <c r="E47" s="175"/>
      <c r="F47" s="184">
        <v>36.120000000000005</v>
      </c>
      <c r="G47" s="185">
        <v>36.120000000000005</v>
      </c>
      <c r="H47" s="186">
        <v>36.120000000000005</v>
      </c>
      <c r="I47" s="184">
        <v>8.9</v>
      </c>
      <c r="J47" s="185">
        <v>8.9</v>
      </c>
      <c r="K47" s="186">
        <v>8.9</v>
      </c>
      <c r="L47" s="184">
        <v>27.3</v>
      </c>
      <c r="M47" s="185">
        <v>27.3</v>
      </c>
      <c r="N47" s="186">
        <v>27.3</v>
      </c>
      <c r="O47" s="184">
        <v>0.08</v>
      </c>
      <c r="P47" s="185">
        <v>0.08</v>
      </c>
      <c r="Q47" s="186">
        <v>0.08</v>
      </c>
      <c r="R47" s="72" t="s">
        <v>24</v>
      </c>
      <c r="S47" s="174"/>
      <c r="T47" s="175"/>
      <c r="AA47">
        <v>3</v>
      </c>
      <c r="AD47">
        <v>3</v>
      </c>
      <c r="AE47">
        <v>3</v>
      </c>
      <c r="AF47">
        <v>3</v>
      </c>
      <c r="AG47">
        <v>5</v>
      </c>
      <c r="AH47">
        <v>5</v>
      </c>
      <c r="AI47">
        <v>5</v>
      </c>
      <c r="AJ47">
        <v>5</v>
      </c>
      <c r="AK47">
        <v>5</v>
      </c>
      <c r="AL47">
        <v>5</v>
      </c>
      <c r="AM47">
        <v>5</v>
      </c>
      <c r="AN47">
        <v>5</v>
      </c>
      <c r="AO47">
        <v>5</v>
      </c>
      <c r="AP47">
        <v>3</v>
      </c>
    </row>
    <row r="48" spans="1:42" ht="12.75">
      <c r="A48">
        <f t="shared" si="1"/>
      </c>
      <c r="B48" s="16" t="s">
        <v>25</v>
      </c>
      <c r="C48" s="49" t="s">
        <v>124</v>
      </c>
      <c r="D48" s="174"/>
      <c r="E48" s="175"/>
      <c r="F48" s="184">
        <v>23.79</v>
      </c>
      <c r="G48" s="185">
        <v>23.79</v>
      </c>
      <c r="H48" s="186">
        <v>23.79</v>
      </c>
      <c r="I48" s="184">
        <v>0</v>
      </c>
      <c r="J48" s="185">
        <v>0</v>
      </c>
      <c r="K48" s="186">
        <v>0</v>
      </c>
      <c r="L48" s="184">
        <v>23.79</v>
      </c>
      <c r="M48" s="185">
        <v>23.79</v>
      </c>
      <c r="N48" s="186">
        <v>23.79</v>
      </c>
      <c r="O48" s="184">
        <v>0</v>
      </c>
      <c r="P48" s="185">
        <v>0</v>
      </c>
      <c r="Q48" s="186">
        <v>0</v>
      </c>
      <c r="R48" s="72" t="s">
        <v>79</v>
      </c>
      <c r="S48" s="174"/>
      <c r="T48" s="175"/>
      <c r="AA48">
        <v>3</v>
      </c>
      <c r="AD48">
        <v>3</v>
      </c>
      <c r="AE48">
        <v>3</v>
      </c>
      <c r="AF48">
        <v>3</v>
      </c>
      <c r="AG48">
        <v>5</v>
      </c>
      <c r="AH48">
        <v>3</v>
      </c>
      <c r="AI48">
        <v>3</v>
      </c>
      <c r="AJ48">
        <v>3</v>
      </c>
      <c r="AK48">
        <v>5</v>
      </c>
      <c r="AL48">
        <v>5</v>
      </c>
      <c r="AM48">
        <v>2</v>
      </c>
      <c r="AN48">
        <v>5</v>
      </c>
      <c r="AO48">
        <v>5</v>
      </c>
      <c r="AP48">
        <v>3</v>
      </c>
    </row>
    <row r="49" spans="1:42" ht="12.75">
      <c r="A49">
        <f t="shared" si="1"/>
      </c>
      <c r="B49" s="16" t="s">
        <v>34</v>
      </c>
      <c r="C49" s="49" t="s">
        <v>125</v>
      </c>
      <c r="D49" s="174"/>
      <c r="E49" s="175"/>
      <c r="F49" s="184">
        <v>1085</v>
      </c>
      <c r="G49" s="185">
        <v>1150</v>
      </c>
      <c r="H49" s="186">
        <v>1350</v>
      </c>
      <c r="I49" s="184">
        <v>946.73</v>
      </c>
      <c r="J49" s="185">
        <v>1050</v>
      </c>
      <c r="K49" s="186">
        <v>1200</v>
      </c>
      <c r="L49" s="184">
        <v>268.65</v>
      </c>
      <c r="M49" s="185">
        <v>250</v>
      </c>
      <c r="N49" s="186">
        <v>350</v>
      </c>
      <c r="O49" s="184">
        <v>130.38</v>
      </c>
      <c r="P49" s="185">
        <v>150</v>
      </c>
      <c r="Q49" s="186">
        <v>200</v>
      </c>
      <c r="R49" s="72" t="s">
        <v>80</v>
      </c>
      <c r="S49" s="174"/>
      <c r="T49" s="175"/>
      <c r="AA49">
        <v>3</v>
      </c>
      <c r="AD49">
        <v>3</v>
      </c>
      <c r="AE49">
        <v>2</v>
      </c>
      <c r="AF49">
        <v>2</v>
      </c>
      <c r="AG49">
        <v>3</v>
      </c>
      <c r="AH49">
        <v>2</v>
      </c>
      <c r="AI49">
        <v>2</v>
      </c>
      <c r="AJ49">
        <v>3</v>
      </c>
      <c r="AK49">
        <v>2</v>
      </c>
      <c r="AL49">
        <v>2</v>
      </c>
      <c r="AM49">
        <v>3</v>
      </c>
      <c r="AN49">
        <v>2</v>
      </c>
      <c r="AO49">
        <v>2</v>
      </c>
      <c r="AP49">
        <v>3</v>
      </c>
    </row>
    <row r="50" spans="1:42" ht="13.5" thickBot="1">
      <c r="A50">
        <f t="shared" si="1"/>
      </c>
      <c r="B50" s="16" t="s">
        <v>39</v>
      </c>
      <c r="C50" s="49" t="s">
        <v>126</v>
      </c>
      <c r="D50" s="174"/>
      <c r="E50" s="175"/>
      <c r="F50" s="184">
        <v>358.38</v>
      </c>
      <c r="G50" s="185">
        <v>358.38</v>
      </c>
      <c r="H50" s="186">
        <v>358.38</v>
      </c>
      <c r="I50" s="184">
        <v>381.7</v>
      </c>
      <c r="J50" s="185">
        <v>381.7</v>
      </c>
      <c r="K50" s="186">
        <v>381.7</v>
      </c>
      <c r="L50" s="184">
        <v>3.4</v>
      </c>
      <c r="M50" s="185">
        <v>3.4</v>
      </c>
      <c r="N50" s="186">
        <v>3.4</v>
      </c>
      <c r="O50" s="184">
        <v>26.72</v>
      </c>
      <c r="P50" s="185">
        <v>26.72</v>
      </c>
      <c r="Q50" s="186">
        <v>26.72</v>
      </c>
      <c r="R50" s="72" t="s">
        <v>39</v>
      </c>
      <c r="S50" s="174"/>
      <c r="T50" s="175"/>
      <c r="AA50">
        <v>3</v>
      </c>
      <c r="AD50">
        <v>3</v>
      </c>
      <c r="AE50">
        <v>3</v>
      </c>
      <c r="AF50">
        <v>3</v>
      </c>
      <c r="AG50">
        <v>5</v>
      </c>
      <c r="AH50">
        <v>5</v>
      </c>
      <c r="AI50">
        <v>5</v>
      </c>
      <c r="AJ50">
        <v>5</v>
      </c>
      <c r="AK50">
        <v>5</v>
      </c>
      <c r="AL50">
        <v>5</v>
      </c>
      <c r="AM50">
        <v>5</v>
      </c>
      <c r="AN50">
        <v>5</v>
      </c>
      <c r="AO50">
        <v>5</v>
      </c>
      <c r="AP50">
        <v>3</v>
      </c>
    </row>
    <row r="51" spans="1:42" ht="14.25" thickBot="1" thickTop="1">
      <c r="A51">
        <f t="shared" si="1"/>
      </c>
      <c r="C51" s="14" t="s">
        <v>375</v>
      </c>
      <c r="D51" s="178"/>
      <c r="E51" s="179"/>
      <c r="F51" s="156">
        <v>1564.4298720000002</v>
      </c>
      <c r="G51" s="157">
        <v>1629.4298720000002</v>
      </c>
      <c r="H51" s="158">
        <v>1829.4298720000002</v>
      </c>
      <c r="I51" s="156">
        <v>1386.03</v>
      </c>
      <c r="J51" s="157">
        <v>1489.3</v>
      </c>
      <c r="K51" s="158">
        <v>1639.3</v>
      </c>
      <c r="L51" s="156">
        <v>369.249872</v>
      </c>
      <c r="M51" s="157">
        <v>350.599872</v>
      </c>
      <c r="N51" s="158">
        <v>450.599872</v>
      </c>
      <c r="O51" s="156">
        <v>190.85</v>
      </c>
      <c r="P51" s="157">
        <v>210.47</v>
      </c>
      <c r="Q51" s="158">
        <v>260.47</v>
      </c>
      <c r="R51" s="14" t="s">
        <v>376</v>
      </c>
      <c r="S51" s="178"/>
      <c r="T51" s="179"/>
      <c r="AA51" t="e">
        <v>#REF!</v>
      </c>
      <c r="AD51" t="e">
        <v>#REF!</v>
      </c>
      <c r="AE51" t="e">
        <v>#REF!</v>
      </c>
      <c r="AF51" t="e">
        <v>#REF!</v>
      </c>
      <c r="AG51" t="e">
        <v>#REF!</v>
      </c>
      <c r="AH51" t="e">
        <v>#REF!</v>
      </c>
      <c r="AI51" t="e">
        <v>#REF!</v>
      </c>
      <c r="AJ51" t="e">
        <v>#REF!</v>
      </c>
      <c r="AK51" t="e">
        <v>#REF!</v>
      </c>
      <c r="AL51" t="e">
        <v>#REF!</v>
      </c>
      <c r="AM51" t="e">
        <v>#REF!</v>
      </c>
      <c r="AN51" t="e">
        <v>#REF!</v>
      </c>
      <c r="AO51" t="e">
        <v>#REF!</v>
      </c>
      <c r="AP51" t="e">
        <v>#REF!</v>
      </c>
    </row>
    <row r="52" spans="1:42" ht="13.5" thickTop="1">
      <c r="A52">
        <f t="shared" si="1"/>
      </c>
      <c r="B52" s="16" t="s">
        <v>7</v>
      </c>
      <c r="C52" s="171" t="s">
        <v>127</v>
      </c>
      <c r="D52" s="172"/>
      <c r="E52" s="173"/>
      <c r="F52" s="181">
        <v>193.56</v>
      </c>
      <c r="G52" s="182">
        <v>142.9481369404705</v>
      </c>
      <c r="H52" s="183">
        <v>136.22082118075463</v>
      </c>
      <c r="I52" s="181">
        <v>81.92</v>
      </c>
      <c r="J52" s="182">
        <v>53</v>
      </c>
      <c r="K52" s="183">
        <v>53</v>
      </c>
      <c r="L52" s="181">
        <v>128.8</v>
      </c>
      <c r="M52" s="182">
        <v>109.14980327300312</v>
      </c>
      <c r="N52" s="183">
        <v>104.82830508076763</v>
      </c>
      <c r="O52" s="181">
        <v>17.16</v>
      </c>
      <c r="P52" s="182">
        <v>19.201666332532614</v>
      </c>
      <c r="Q52" s="183">
        <v>21.607483900013023</v>
      </c>
      <c r="R52" s="180" t="s">
        <v>127</v>
      </c>
      <c r="S52" s="172"/>
      <c r="T52" s="173"/>
      <c r="AA52">
        <v>2</v>
      </c>
      <c r="AD52">
        <v>2</v>
      </c>
      <c r="AE52">
        <v>2</v>
      </c>
      <c r="AF52">
        <v>2</v>
      </c>
      <c r="AG52">
        <v>2</v>
      </c>
      <c r="AH52">
        <v>2</v>
      </c>
      <c r="AI52">
        <v>2</v>
      </c>
      <c r="AJ52">
        <v>2</v>
      </c>
      <c r="AK52">
        <v>2</v>
      </c>
      <c r="AL52">
        <v>2</v>
      </c>
      <c r="AM52">
        <v>2</v>
      </c>
      <c r="AN52">
        <v>2</v>
      </c>
      <c r="AO52">
        <v>2</v>
      </c>
      <c r="AP52">
        <v>2</v>
      </c>
    </row>
    <row r="53" spans="1:42" ht="13.5" thickBot="1">
      <c r="A53">
        <f t="shared" si="1"/>
      </c>
      <c r="B53" s="16" t="s">
        <v>40</v>
      </c>
      <c r="C53" s="104" t="s">
        <v>128</v>
      </c>
      <c r="D53" s="176"/>
      <c r="E53" s="177"/>
      <c r="F53" s="187">
        <v>396</v>
      </c>
      <c r="G53" s="188">
        <v>388</v>
      </c>
      <c r="H53" s="189">
        <v>362</v>
      </c>
      <c r="I53" s="187">
        <v>390</v>
      </c>
      <c r="J53" s="188">
        <v>380</v>
      </c>
      <c r="K53" s="189">
        <v>362</v>
      </c>
      <c r="L53" s="187">
        <v>172</v>
      </c>
      <c r="M53" s="188">
        <v>150</v>
      </c>
      <c r="N53" s="189">
        <v>135</v>
      </c>
      <c r="O53" s="187">
        <v>166</v>
      </c>
      <c r="P53" s="188">
        <v>142</v>
      </c>
      <c r="Q53" s="189">
        <v>135</v>
      </c>
      <c r="R53" s="105" t="s">
        <v>81</v>
      </c>
      <c r="S53" s="176"/>
      <c r="T53" s="177"/>
      <c r="AA53">
        <v>2</v>
      </c>
      <c r="AD53">
        <v>2</v>
      </c>
      <c r="AE53">
        <v>2</v>
      </c>
      <c r="AF53">
        <v>2</v>
      </c>
      <c r="AG53">
        <v>2</v>
      </c>
      <c r="AH53">
        <v>2</v>
      </c>
      <c r="AI53">
        <v>2</v>
      </c>
      <c r="AJ53">
        <v>2</v>
      </c>
      <c r="AK53">
        <v>2</v>
      </c>
      <c r="AL53">
        <v>2</v>
      </c>
      <c r="AM53">
        <v>2</v>
      </c>
      <c r="AN53">
        <v>2</v>
      </c>
      <c r="AO53">
        <v>2</v>
      </c>
      <c r="AP53">
        <v>2</v>
      </c>
    </row>
    <row r="54" spans="1:42" ht="14.25" thickBot="1" thickTop="1">
      <c r="A54">
        <f t="shared" si="1"/>
      </c>
      <c r="C54" s="14" t="s">
        <v>42</v>
      </c>
      <c r="D54" s="12"/>
      <c r="E54" s="13"/>
      <c r="F54" s="156">
        <v>589.56</v>
      </c>
      <c r="G54" s="157">
        <v>530.9481369404705</v>
      </c>
      <c r="H54" s="158">
        <v>498.2208211807546</v>
      </c>
      <c r="I54" s="156">
        <v>471.92</v>
      </c>
      <c r="J54" s="157">
        <v>433</v>
      </c>
      <c r="K54" s="158">
        <v>415</v>
      </c>
      <c r="L54" s="156">
        <v>300.8</v>
      </c>
      <c r="M54" s="157">
        <v>259.1498032730031</v>
      </c>
      <c r="N54" s="158">
        <v>239.82830508076762</v>
      </c>
      <c r="O54" s="156">
        <v>183.16</v>
      </c>
      <c r="P54" s="157">
        <v>161.20166633253262</v>
      </c>
      <c r="Q54" s="158">
        <v>156.60748390001302</v>
      </c>
      <c r="R54" s="18" t="s">
        <v>129</v>
      </c>
      <c r="S54" s="8"/>
      <c r="T54" s="9"/>
      <c r="AA54" t="e">
        <v>#REF!</v>
      </c>
      <c r="AD54" t="e">
        <v>#REF!</v>
      </c>
      <c r="AE54" t="e">
        <v>#REF!</v>
      </c>
      <c r="AF54" t="e">
        <v>#REF!</v>
      </c>
      <c r="AG54" t="e">
        <v>#REF!</v>
      </c>
      <c r="AH54" t="e">
        <v>#REF!</v>
      </c>
      <c r="AI54" t="e">
        <v>#REF!</v>
      </c>
      <c r="AJ54" t="e">
        <v>#REF!</v>
      </c>
      <c r="AK54" t="e">
        <v>#REF!</v>
      </c>
      <c r="AL54" t="e">
        <v>#REF!</v>
      </c>
      <c r="AM54" t="e">
        <v>#REF!</v>
      </c>
      <c r="AN54" t="e">
        <v>#REF!</v>
      </c>
      <c r="AO54" t="e">
        <v>#REF!</v>
      </c>
      <c r="AP54" t="e">
        <v>#REF!</v>
      </c>
    </row>
    <row r="55" spans="3:20" ht="15" thickTop="1">
      <c r="C55" s="45"/>
      <c r="D55" s="1"/>
      <c r="E55" s="1"/>
      <c r="F55" s="47"/>
      <c r="G55" s="46"/>
      <c r="H55" s="46"/>
      <c r="I55" s="46"/>
      <c r="J55" s="46"/>
      <c r="K55" s="46"/>
      <c r="L55" s="47"/>
      <c r="M55" s="46"/>
      <c r="N55" s="46"/>
      <c r="O55" s="46"/>
      <c r="P55" s="46"/>
      <c r="Q55" s="46"/>
      <c r="R55" s="45"/>
      <c r="S55" s="1"/>
      <c r="T55" s="1"/>
    </row>
    <row r="56" spans="3:20" ht="12.75">
      <c r="C56" s="41" t="str">
        <f ca="1">CELL("filename")</f>
        <v>C:\MyFiles\Timber\Timber Committee\TCQ2015\[tb-68-6.xls]List of tables</v>
      </c>
      <c r="T56" s="43" t="str">
        <f ca="1">CONCATENATE("printed on ",DAY(NOW()),"/",MONTH(NOW()))</f>
        <v>printed on 11/11</v>
      </c>
    </row>
  </sheetData>
  <sheetProtection/>
  <mergeCells count="11">
    <mergeCell ref="L3:Q3"/>
    <mergeCell ref="K5:L5"/>
    <mergeCell ref="O7:Q7"/>
    <mergeCell ref="C7:E7"/>
    <mergeCell ref="I7:K7"/>
    <mergeCell ref="L7:N7"/>
    <mergeCell ref="C2:T2"/>
    <mergeCell ref="F6:H6"/>
    <mergeCell ref="F7:H7"/>
    <mergeCell ref="R7:T7"/>
    <mergeCell ref="F3:K3"/>
  </mergeCells>
  <conditionalFormatting sqref="C9:R54">
    <cfRule type="expression" priority="1" dxfId="0" stopIfTrue="1">
      <formula>AA9&gt;2</formula>
    </cfRule>
  </conditionalFormatting>
  <printOptions horizontalCentered="1" verticalCentered="1"/>
  <pageMargins left="0.35433070866141736" right="0.35433070866141736" top="0.5905511811023623" bottom="0.5905511811023623" header="0.31496062992125984" footer="0.31496062992125984"/>
  <pageSetup fitToHeight="1" fitToWidth="1" horizontalDpi="300" verticalDpi="300" orientation="landscape" paperSize="9" scale="7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56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27" max="42" width="0" style="0" hidden="1" customWidth="1"/>
  </cols>
  <sheetData>
    <row r="1" ht="12.75">
      <c r="A1" s="16"/>
    </row>
    <row r="2" spans="3:20" ht="12.75">
      <c r="C2" s="269" t="s">
        <v>194</v>
      </c>
      <c r="D2" s="269"/>
      <c r="E2" s="269"/>
      <c r="F2" s="269"/>
      <c r="G2" s="269"/>
      <c r="H2" s="269"/>
      <c r="I2" s="269"/>
      <c r="J2" s="269"/>
      <c r="K2" s="269"/>
      <c r="L2" s="269"/>
      <c r="M2" s="269"/>
      <c r="N2" s="269"/>
      <c r="O2" s="269"/>
      <c r="P2" s="269"/>
      <c r="Q2" s="269"/>
      <c r="R2" s="269"/>
      <c r="S2" s="269"/>
      <c r="T2" s="269"/>
    </row>
    <row r="3" spans="6:17" ht="12.75">
      <c r="F3" s="269" t="s">
        <v>151</v>
      </c>
      <c r="G3" s="269"/>
      <c r="H3" s="269"/>
      <c r="I3" s="269"/>
      <c r="J3" s="269"/>
      <c r="K3" s="269"/>
      <c r="L3" s="269"/>
      <c r="M3" s="269"/>
      <c r="N3" s="269"/>
      <c r="O3" s="269"/>
      <c r="P3" s="269"/>
      <c r="Q3" s="269"/>
    </row>
    <row r="5" spans="11:15" ht="15" thickBot="1">
      <c r="K5" s="276" t="s">
        <v>85</v>
      </c>
      <c r="L5" s="276"/>
      <c r="N5" s="11"/>
      <c r="O5" s="11"/>
    </row>
    <row r="6" spans="3:20" ht="13.5" thickTop="1">
      <c r="C6" s="2"/>
      <c r="D6" s="3"/>
      <c r="E6" s="4"/>
      <c r="F6" s="270" t="s">
        <v>43</v>
      </c>
      <c r="G6" s="271"/>
      <c r="H6" s="272"/>
      <c r="I6" s="2"/>
      <c r="J6" s="3"/>
      <c r="K6" s="4"/>
      <c r="L6" s="17"/>
      <c r="M6" s="3"/>
      <c r="N6" s="4"/>
      <c r="O6" s="17"/>
      <c r="P6" s="3"/>
      <c r="Q6" s="4"/>
      <c r="R6" s="2"/>
      <c r="S6" s="3"/>
      <c r="T6" s="4"/>
    </row>
    <row r="7" spans="3:20" ht="12.75">
      <c r="C7" s="273" t="s">
        <v>0</v>
      </c>
      <c r="D7" s="274"/>
      <c r="E7" s="275"/>
      <c r="F7" s="273" t="s">
        <v>44</v>
      </c>
      <c r="G7" s="274"/>
      <c r="H7" s="275"/>
      <c r="I7" s="273" t="s">
        <v>45</v>
      </c>
      <c r="J7" s="274"/>
      <c r="K7" s="275"/>
      <c r="L7" s="273" t="s">
        <v>46</v>
      </c>
      <c r="M7" s="274"/>
      <c r="N7" s="275"/>
      <c r="O7" s="273" t="s">
        <v>47</v>
      </c>
      <c r="P7" s="274"/>
      <c r="Q7" s="275"/>
      <c r="R7" s="273" t="s">
        <v>48</v>
      </c>
      <c r="S7" s="274"/>
      <c r="T7" s="275"/>
    </row>
    <row r="8" spans="3:42" ht="13.5" thickBot="1">
      <c r="C8" s="7"/>
      <c r="D8" s="8"/>
      <c r="E8" s="9"/>
      <c r="F8" s="26">
        <v>2014</v>
      </c>
      <c r="G8" s="27">
        <v>2015</v>
      </c>
      <c r="H8" s="25">
        <v>2016</v>
      </c>
      <c r="I8" s="26">
        <v>2014</v>
      </c>
      <c r="J8" s="27">
        <v>2015</v>
      </c>
      <c r="K8" s="25">
        <v>2016</v>
      </c>
      <c r="L8" s="26">
        <v>2014</v>
      </c>
      <c r="M8" s="27">
        <v>2015</v>
      </c>
      <c r="N8" s="25">
        <v>2016</v>
      </c>
      <c r="O8" s="26">
        <v>2014</v>
      </c>
      <c r="P8" s="27">
        <v>2015</v>
      </c>
      <c r="Q8" s="25">
        <v>2016</v>
      </c>
      <c r="R8" s="7"/>
      <c r="S8" s="8"/>
      <c r="T8" s="9"/>
      <c r="AA8" t="s">
        <v>0</v>
      </c>
      <c r="AD8" t="s">
        <v>345</v>
      </c>
      <c r="AG8" t="s">
        <v>45</v>
      </c>
      <c r="AJ8" t="s">
        <v>83</v>
      </c>
      <c r="AM8" t="s">
        <v>82</v>
      </c>
      <c r="AP8" t="s">
        <v>0</v>
      </c>
    </row>
    <row r="9" spans="1:42" ht="13.5" thickTop="1">
      <c r="A9">
        <f aca="true" t="shared" si="0" ref="A9:A37">IF(SUM(F9:Q9)&lt;1,"Y","")</f>
      </c>
      <c r="B9" s="15" t="s">
        <v>1</v>
      </c>
      <c r="C9" s="171" t="s">
        <v>88</v>
      </c>
      <c r="D9" s="172"/>
      <c r="E9" s="173"/>
      <c r="F9" s="181">
        <v>40.8</v>
      </c>
      <c r="G9" s="182">
        <v>40.8</v>
      </c>
      <c r="H9" s="183">
        <v>40.8</v>
      </c>
      <c r="I9" s="181">
        <v>0</v>
      </c>
      <c r="J9" s="182">
        <v>0</v>
      </c>
      <c r="K9" s="183">
        <v>0</v>
      </c>
      <c r="L9" s="181">
        <v>42</v>
      </c>
      <c r="M9" s="182">
        <v>42</v>
      </c>
      <c r="N9" s="183">
        <v>42</v>
      </c>
      <c r="O9" s="181">
        <v>1.2</v>
      </c>
      <c r="P9" s="182">
        <v>1.2</v>
      </c>
      <c r="Q9" s="183">
        <v>1.2</v>
      </c>
      <c r="R9" s="84" t="s">
        <v>49</v>
      </c>
      <c r="S9" s="172"/>
      <c r="T9" s="4"/>
      <c r="AA9">
        <v>3</v>
      </c>
      <c r="AD9">
        <v>3</v>
      </c>
      <c r="AE9">
        <v>3</v>
      </c>
      <c r="AF9">
        <v>3</v>
      </c>
      <c r="AG9">
        <v>5</v>
      </c>
      <c r="AH9">
        <v>5</v>
      </c>
      <c r="AI9">
        <v>5</v>
      </c>
      <c r="AJ9">
        <v>5</v>
      </c>
      <c r="AK9">
        <v>5</v>
      </c>
      <c r="AL9">
        <v>5</v>
      </c>
      <c r="AM9">
        <v>5</v>
      </c>
      <c r="AN9">
        <v>5</v>
      </c>
      <c r="AO9">
        <v>5</v>
      </c>
      <c r="AP9">
        <v>3</v>
      </c>
    </row>
    <row r="10" spans="1:42" ht="12.75">
      <c r="A10">
        <f t="shared" si="0"/>
      </c>
      <c r="B10" s="19" t="s">
        <v>3</v>
      </c>
      <c r="C10" s="49" t="s">
        <v>89</v>
      </c>
      <c r="D10" s="174"/>
      <c r="E10" s="175"/>
      <c r="F10" s="184">
        <v>226.84699999999998</v>
      </c>
      <c r="G10" s="185">
        <v>230</v>
      </c>
      <c r="H10" s="186">
        <v>233</v>
      </c>
      <c r="I10" s="184">
        <v>550</v>
      </c>
      <c r="J10" s="185">
        <v>500</v>
      </c>
      <c r="K10" s="186">
        <v>500</v>
      </c>
      <c r="L10" s="184">
        <v>147.832</v>
      </c>
      <c r="M10" s="185">
        <v>160</v>
      </c>
      <c r="N10" s="186">
        <v>165</v>
      </c>
      <c r="O10" s="184">
        <v>470.985</v>
      </c>
      <c r="P10" s="185">
        <v>430</v>
      </c>
      <c r="Q10" s="186">
        <v>432</v>
      </c>
      <c r="R10" s="72" t="s">
        <v>50</v>
      </c>
      <c r="S10" s="174"/>
      <c r="T10" s="5"/>
      <c r="AA10">
        <v>2</v>
      </c>
      <c r="AD10">
        <v>2</v>
      </c>
      <c r="AE10">
        <v>2</v>
      </c>
      <c r="AF10">
        <v>2</v>
      </c>
      <c r="AG10">
        <v>2</v>
      </c>
      <c r="AH10">
        <v>2</v>
      </c>
      <c r="AI10">
        <v>2</v>
      </c>
      <c r="AJ10">
        <v>2</v>
      </c>
      <c r="AK10">
        <v>2</v>
      </c>
      <c r="AL10">
        <v>2</v>
      </c>
      <c r="AM10">
        <v>2</v>
      </c>
      <c r="AN10">
        <v>2</v>
      </c>
      <c r="AO10">
        <v>2</v>
      </c>
      <c r="AP10">
        <v>2</v>
      </c>
    </row>
    <row r="11" spans="1:42" ht="12.75">
      <c r="A11">
        <f t="shared" si="0"/>
      </c>
      <c r="B11" s="19" t="s">
        <v>141</v>
      </c>
      <c r="C11" s="49" t="s">
        <v>140</v>
      </c>
      <c r="D11" s="174"/>
      <c r="E11" s="175"/>
      <c r="F11" s="184">
        <v>99.30000000000001</v>
      </c>
      <c r="G11" s="185">
        <v>99.30000000000001</v>
      </c>
      <c r="H11" s="186">
        <v>99.30000000000001</v>
      </c>
      <c r="I11" s="184">
        <v>309.3</v>
      </c>
      <c r="J11" s="185">
        <v>309.3</v>
      </c>
      <c r="K11" s="186">
        <v>309.3</v>
      </c>
      <c r="L11" s="184">
        <v>480</v>
      </c>
      <c r="M11" s="185">
        <v>480</v>
      </c>
      <c r="N11" s="186">
        <v>480</v>
      </c>
      <c r="O11" s="184">
        <v>690</v>
      </c>
      <c r="P11" s="185">
        <v>690</v>
      </c>
      <c r="Q11" s="186">
        <v>690</v>
      </c>
      <c r="R11" s="72" t="s">
        <v>142</v>
      </c>
      <c r="S11" s="174"/>
      <c r="T11" s="5"/>
      <c r="AA11">
        <v>3</v>
      </c>
      <c r="AD11">
        <v>3</v>
      </c>
      <c r="AE11">
        <v>3</v>
      </c>
      <c r="AF11">
        <v>3</v>
      </c>
      <c r="AG11">
        <v>5</v>
      </c>
      <c r="AH11">
        <v>5</v>
      </c>
      <c r="AI11">
        <v>5</v>
      </c>
      <c r="AJ11">
        <v>5</v>
      </c>
      <c r="AK11">
        <v>5</v>
      </c>
      <c r="AL11">
        <v>5</v>
      </c>
      <c r="AM11">
        <v>5</v>
      </c>
      <c r="AN11">
        <v>5</v>
      </c>
      <c r="AO11">
        <v>5</v>
      </c>
      <c r="AP11">
        <v>3</v>
      </c>
    </row>
    <row r="12" spans="1:42" ht="12.75">
      <c r="A12">
        <f t="shared" si="0"/>
      </c>
      <c r="B12" s="19" t="s">
        <v>5</v>
      </c>
      <c r="C12" s="49" t="s">
        <v>90</v>
      </c>
      <c r="D12" s="174"/>
      <c r="E12" s="175"/>
      <c r="F12" s="184">
        <v>54.69</v>
      </c>
      <c r="G12" s="185">
        <v>58</v>
      </c>
      <c r="H12" s="186">
        <v>61</v>
      </c>
      <c r="I12" s="184">
        <v>1</v>
      </c>
      <c r="J12" s="185">
        <v>1</v>
      </c>
      <c r="K12" s="186">
        <v>1</v>
      </c>
      <c r="L12" s="184">
        <v>54</v>
      </c>
      <c r="M12" s="185">
        <v>57</v>
      </c>
      <c r="N12" s="186">
        <v>60</v>
      </c>
      <c r="O12" s="184">
        <v>0.31</v>
      </c>
      <c r="P12" s="185">
        <v>0</v>
      </c>
      <c r="Q12" s="186">
        <v>0</v>
      </c>
      <c r="R12" s="72" t="s">
        <v>51</v>
      </c>
      <c r="S12" s="174"/>
      <c r="T12" s="5"/>
      <c r="AA12">
        <v>3</v>
      </c>
      <c r="AD12">
        <v>3</v>
      </c>
      <c r="AE12">
        <v>2</v>
      </c>
      <c r="AF12">
        <v>2</v>
      </c>
      <c r="AG12">
        <v>2</v>
      </c>
      <c r="AH12">
        <v>2</v>
      </c>
      <c r="AI12">
        <v>2</v>
      </c>
      <c r="AJ12">
        <v>2</v>
      </c>
      <c r="AK12">
        <v>2</v>
      </c>
      <c r="AL12">
        <v>2</v>
      </c>
      <c r="AM12">
        <v>3</v>
      </c>
      <c r="AN12">
        <v>2</v>
      </c>
      <c r="AO12">
        <v>2</v>
      </c>
      <c r="AP12">
        <v>3</v>
      </c>
    </row>
    <row r="13" spans="1:42" ht="12.75">
      <c r="A13">
        <f t="shared" si="0"/>
      </c>
      <c r="B13" s="19" t="s">
        <v>4</v>
      </c>
      <c r="C13" s="49" t="s">
        <v>91</v>
      </c>
      <c r="D13" s="174"/>
      <c r="E13" s="175"/>
      <c r="F13" s="184">
        <v>53.5</v>
      </c>
      <c r="G13" s="185">
        <v>53.5</v>
      </c>
      <c r="H13" s="186">
        <v>53.5</v>
      </c>
      <c r="I13" s="184">
        <v>6</v>
      </c>
      <c r="J13" s="185">
        <v>6</v>
      </c>
      <c r="K13" s="186">
        <v>6</v>
      </c>
      <c r="L13" s="184">
        <v>50.17</v>
      </c>
      <c r="M13" s="185">
        <v>50.17</v>
      </c>
      <c r="N13" s="186">
        <v>50.17</v>
      </c>
      <c r="O13" s="184">
        <v>2.67</v>
      </c>
      <c r="P13" s="185">
        <v>2.67</v>
      </c>
      <c r="Q13" s="186">
        <v>2.67</v>
      </c>
      <c r="R13" s="72" t="s">
        <v>52</v>
      </c>
      <c r="S13" s="174"/>
      <c r="T13" s="5"/>
      <c r="AA13">
        <v>3</v>
      </c>
      <c r="AD13">
        <v>3</v>
      </c>
      <c r="AE13">
        <v>3</v>
      </c>
      <c r="AF13">
        <v>3</v>
      </c>
      <c r="AG13">
        <v>5</v>
      </c>
      <c r="AH13">
        <v>5</v>
      </c>
      <c r="AI13">
        <v>5</v>
      </c>
      <c r="AJ13">
        <v>2</v>
      </c>
      <c r="AK13">
        <v>5</v>
      </c>
      <c r="AL13">
        <v>5</v>
      </c>
      <c r="AM13">
        <v>2</v>
      </c>
      <c r="AN13">
        <v>5</v>
      </c>
      <c r="AO13">
        <v>5</v>
      </c>
      <c r="AP13">
        <v>3</v>
      </c>
    </row>
    <row r="14" spans="1:42" ht="12.75">
      <c r="A14">
        <f t="shared" si="0"/>
      </c>
      <c r="B14" s="19" t="s">
        <v>20</v>
      </c>
      <c r="C14" s="49" t="s">
        <v>92</v>
      </c>
      <c r="D14" s="174"/>
      <c r="E14" s="175"/>
      <c r="F14" s="184">
        <v>42.76</v>
      </c>
      <c r="G14" s="185">
        <v>45</v>
      </c>
      <c r="H14" s="186">
        <v>45</v>
      </c>
      <c r="I14" s="184">
        <v>0.02</v>
      </c>
      <c r="J14" s="185">
        <v>0</v>
      </c>
      <c r="K14" s="186">
        <v>0</v>
      </c>
      <c r="L14" s="184">
        <v>46.93</v>
      </c>
      <c r="M14" s="185">
        <v>50</v>
      </c>
      <c r="N14" s="186">
        <v>50</v>
      </c>
      <c r="O14" s="184">
        <v>4.19</v>
      </c>
      <c r="P14" s="185">
        <v>5</v>
      </c>
      <c r="Q14" s="186">
        <v>5</v>
      </c>
      <c r="R14" s="72" t="s">
        <v>53</v>
      </c>
      <c r="S14" s="174"/>
      <c r="T14" s="5"/>
      <c r="AA14">
        <v>2</v>
      </c>
      <c r="AD14">
        <v>2</v>
      </c>
      <c r="AE14">
        <v>2</v>
      </c>
      <c r="AF14">
        <v>2</v>
      </c>
      <c r="AG14">
        <v>2</v>
      </c>
      <c r="AH14">
        <v>2</v>
      </c>
      <c r="AI14">
        <v>2</v>
      </c>
      <c r="AJ14">
        <v>2</v>
      </c>
      <c r="AK14">
        <v>2</v>
      </c>
      <c r="AL14">
        <v>2</v>
      </c>
      <c r="AM14">
        <v>2</v>
      </c>
      <c r="AN14">
        <v>2</v>
      </c>
      <c r="AO14">
        <v>2</v>
      </c>
      <c r="AP14">
        <v>2</v>
      </c>
    </row>
    <row r="15" spans="1:42" ht="12.75">
      <c r="A15">
        <f t="shared" si="0"/>
      </c>
      <c r="B15" s="19" t="s">
        <v>9</v>
      </c>
      <c r="C15" s="49" t="s">
        <v>93</v>
      </c>
      <c r="D15" s="174"/>
      <c r="E15" s="175"/>
      <c r="F15" s="184">
        <v>8.73</v>
      </c>
      <c r="G15" s="185">
        <v>9</v>
      </c>
      <c r="H15" s="186">
        <v>9</v>
      </c>
      <c r="I15" s="184">
        <v>0</v>
      </c>
      <c r="J15" s="185">
        <v>0</v>
      </c>
      <c r="K15" s="186">
        <v>0</v>
      </c>
      <c r="L15" s="184">
        <v>8.73</v>
      </c>
      <c r="M15" s="185">
        <v>9</v>
      </c>
      <c r="N15" s="186">
        <v>9</v>
      </c>
      <c r="O15" s="184">
        <v>0</v>
      </c>
      <c r="P15" s="185">
        <v>0</v>
      </c>
      <c r="Q15" s="186">
        <v>0</v>
      </c>
      <c r="R15" s="72" t="s">
        <v>54</v>
      </c>
      <c r="S15" s="174"/>
      <c r="T15" s="5"/>
      <c r="AA15">
        <v>2</v>
      </c>
      <c r="AD15">
        <v>2</v>
      </c>
      <c r="AE15">
        <v>2</v>
      </c>
      <c r="AF15">
        <v>2</v>
      </c>
      <c r="AG15">
        <v>2</v>
      </c>
      <c r="AH15">
        <v>2</v>
      </c>
      <c r="AI15">
        <v>2</v>
      </c>
      <c r="AJ15">
        <v>2</v>
      </c>
      <c r="AK15">
        <v>2</v>
      </c>
      <c r="AL15">
        <v>2</v>
      </c>
      <c r="AM15">
        <v>2</v>
      </c>
      <c r="AN15">
        <v>2</v>
      </c>
      <c r="AO15">
        <v>2</v>
      </c>
      <c r="AP15">
        <v>2</v>
      </c>
    </row>
    <row r="16" spans="1:42" ht="12.75">
      <c r="A16">
        <f t="shared" si="0"/>
      </c>
      <c r="B16" s="19" t="s">
        <v>10</v>
      </c>
      <c r="C16" s="49" t="s">
        <v>94</v>
      </c>
      <c r="D16" s="174"/>
      <c r="E16" s="175"/>
      <c r="F16" s="184">
        <v>103</v>
      </c>
      <c r="G16" s="185">
        <v>106</v>
      </c>
      <c r="H16" s="186">
        <v>111</v>
      </c>
      <c r="I16" s="184">
        <v>30</v>
      </c>
      <c r="J16" s="185">
        <v>29</v>
      </c>
      <c r="K16" s="186">
        <v>30</v>
      </c>
      <c r="L16" s="184">
        <v>137</v>
      </c>
      <c r="M16" s="185">
        <v>142</v>
      </c>
      <c r="N16" s="186">
        <v>150</v>
      </c>
      <c r="O16" s="184">
        <v>64</v>
      </c>
      <c r="P16" s="185">
        <v>65</v>
      </c>
      <c r="Q16" s="186">
        <v>69</v>
      </c>
      <c r="R16" s="72" t="s">
        <v>74</v>
      </c>
      <c r="S16" s="174"/>
      <c r="T16" s="5"/>
      <c r="AA16">
        <v>2</v>
      </c>
      <c r="AD16">
        <v>2</v>
      </c>
      <c r="AE16">
        <v>2</v>
      </c>
      <c r="AF16">
        <v>2</v>
      </c>
      <c r="AG16">
        <v>2</v>
      </c>
      <c r="AH16">
        <v>2</v>
      </c>
      <c r="AI16">
        <v>2</v>
      </c>
      <c r="AJ16">
        <v>2</v>
      </c>
      <c r="AK16">
        <v>2</v>
      </c>
      <c r="AL16">
        <v>2</v>
      </c>
      <c r="AM16">
        <v>2</v>
      </c>
      <c r="AN16">
        <v>2</v>
      </c>
      <c r="AO16">
        <v>2</v>
      </c>
      <c r="AP16">
        <v>2</v>
      </c>
    </row>
    <row r="17" spans="1:42" ht="12.75">
      <c r="A17">
        <f t="shared" si="0"/>
      </c>
      <c r="B17" s="19" t="s">
        <v>12</v>
      </c>
      <c r="C17" s="49" t="s">
        <v>95</v>
      </c>
      <c r="D17" s="174"/>
      <c r="E17" s="175"/>
      <c r="F17" s="184">
        <v>138.2</v>
      </c>
      <c r="G17" s="185">
        <v>150</v>
      </c>
      <c r="H17" s="186">
        <v>150</v>
      </c>
      <c r="I17" s="184">
        <v>0</v>
      </c>
      <c r="J17" s="185">
        <v>0</v>
      </c>
      <c r="K17" s="186">
        <v>0</v>
      </c>
      <c r="L17" s="184">
        <v>144</v>
      </c>
      <c r="M17" s="185">
        <v>150</v>
      </c>
      <c r="N17" s="186">
        <v>150</v>
      </c>
      <c r="O17" s="184">
        <v>5.8</v>
      </c>
      <c r="P17" s="185">
        <v>0</v>
      </c>
      <c r="Q17" s="186">
        <v>0</v>
      </c>
      <c r="R17" s="72" t="s">
        <v>55</v>
      </c>
      <c r="S17" s="174"/>
      <c r="T17" s="5"/>
      <c r="AA17">
        <v>3</v>
      </c>
      <c r="AD17">
        <v>3</v>
      </c>
      <c r="AE17">
        <v>2</v>
      </c>
      <c r="AF17">
        <v>2</v>
      </c>
      <c r="AG17">
        <v>5</v>
      </c>
      <c r="AH17">
        <v>2</v>
      </c>
      <c r="AI17">
        <v>2</v>
      </c>
      <c r="AJ17">
        <v>5</v>
      </c>
      <c r="AK17">
        <v>2</v>
      </c>
      <c r="AL17">
        <v>2</v>
      </c>
      <c r="AM17">
        <v>5</v>
      </c>
      <c r="AN17">
        <v>2</v>
      </c>
      <c r="AO17">
        <v>2</v>
      </c>
      <c r="AP17">
        <v>3</v>
      </c>
    </row>
    <row r="18" spans="1:42" ht="12.75">
      <c r="A18">
        <f t="shared" si="0"/>
      </c>
      <c r="B18" s="19" t="s">
        <v>14</v>
      </c>
      <c r="C18" s="49" t="s">
        <v>96</v>
      </c>
      <c r="D18" s="174"/>
      <c r="E18" s="175"/>
      <c r="F18" s="184">
        <v>12.899999999999999</v>
      </c>
      <c r="G18" s="185">
        <v>15.151616758156393</v>
      </c>
      <c r="H18" s="186">
        <v>15</v>
      </c>
      <c r="I18" s="184">
        <v>0</v>
      </c>
      <c r="J18" s="185">
        <v>0</v>
      </c>
      <c r="K18" s="186">
        <v>0</v>
      </c>
      <c r="L18" s="184">
        <v>21.72</v>
      </c>
      <c r="M18" s="185">
        <v>25</v>
      </c>
      <c r="N18" s="186">
        <v>25</v>
      </c>
      <c r="O18" s="184">
        <v>8.82</v>
      </c>
      <c r="P18" s="185">
        <v>9.848383241843607</v>
      </c>
      <c r="Q18" s="186">
        <v>10</v>
      </c>
      <c r="R18" s="72" t="s">
        <v>56</v>
      </c>
      <c r="S18" s="174"/>
      <c r="T18" s="5"/>
      <c r="AA18">
        <v>2</v>
      </c>
      <c r="AD18">
        <v>2</v>
      </c>
      <c r="AE18">
        <v>2</v>
      </c>
      <c r="AF18">
        <v>2</v>
      </c>
      <c r="AG18">
        <v>2</v>
      </c>
      <c r="AH18">
        <v>2</v>
      </c>
      <c r="AI18">
        <v>2</v>
      </c>
      <c r="AJ18">
        <v>2</v>
      </c>
      <c r="AK18">
        <v>2</v>
      </c>
      <c r="AL18">
        <v>2</v>
      </c>
      <c r="AM18">
        <v>2</v>
      </c>
      <c r="AN18">
        <v>2</v>
      </c>
      <c r="AO18">
        <v>2</v>
      </c>
      <c r="AP18">
        <v>2</v>
      </c>
    </row>
    <row r="19" spans="1:42" ht="12.75">
      <c r="A19">
        <f t="shared" si="0"/>
      </c>
      <c r="B19" s="19" t="s">
        <v>15</v>
      </c>
      <c r="C19" s="49" t="s">
        <v>97</v>
      </c>
      <c r="D19" s="174"/>
      <c r="E19" s="175"/>
      <c r="F19" s="184">
        <v>79</v>
      </c>
      <c r="G19" s="185">
        <v>78</v>
      </c>
      <c r="H19" s="186">
        <v>78</v>
      </c>
      <c r="I19" s="184">
        <v>0</v>
      </c>
      <c r="J19" s="185">
        <v>0</v>
      </c>
      <c r="K19" s="186">
        <v>0</v>
      </c>
      <c r="L19" s="184">
        <v>80</v>
      </c>
      <c r="M19" s="185">
        <v>79</v>
      </c>
      <c r="N19" s="186">
        <v>79</v>
      </c>
      <c r="O19" s="184">
        <v>1</v>
      </c>
      <c r="P19" s="185">
        <v>1</v>
      </c>
      <c r="Q19" s="186">
        <v>1</v>
      </c>
      <c r="R19" s="72" t="s">
        <v>57</v>
      </c>
      <c r="S19" s="174"/>
      <c r="T19" s="5"/>
      <c r="AA19">
        <v>3</v>
      </c>
      <c r="AD19">
        <v>2</v>
      </c>
      <c r="AE19">
        <v>3</v>
      </c>
      <c r="AF19">
        <v>3</v>
      </c>
      <c r="AG19">
        <v>2</v>
      </c>
      <c r="AH19">
        <v>5</v>
      </c>
      <c r="AI19">
        <v>5</v>
      </c>
      <c r="AJ19">
        <v>2</v>
      </c>
      <c r="AK19">
        <v>3</v>
      </c>
      <c r="AL19">
        <v>5</v>
      </c>
      <c r="AM19">
        <v>2</v>
      </c>
      <c r="AN19">
        <v>3</v>
      </c>
      <c r="AO19">
        <v>5</v>
      </c>
      <c r="AP19">
        <v>3</v>
      </c>
    </row>
    <row r="20" spans="1:42" ht="12.75">
      <c r="A20">
        <f t="shared" si="0"/>
      </c>
      <c r="B20" s="19" t="s">
        <v>16</v>
      </c>
      <c r="C20" s="49" t="s">
        <v>98</v>
      </c>
      <c r="D20" s="174"/>
      <c r="E20" s="175"/>
      <c r="F20" s="184">
        <v>862.88</v>
      </c>
      <c r="G20" s="185">
        <v>734</v>
      </c>
      <c r="H20" s="186">
        <v>710</v>
      </c>
      <c r="I20" s="184">
        <v>790</v>
      </c>
      <c r="J20" s="185">
        <v>750</v>
      </c>
      <c r="K20" s="186">
        <v>740</v>
      </c>
      <c r="L20" s="184">
        <v>634.7</v>
      </c>
      <c r="M20" s="185">
        <v>611</v>
      </c>
      <c r="N20" s="186">
        <v>600</v>
      </c>
      <c r="O20" s="184">
        <v>561.82</v>
      </c>
      <c r="P20" s="185">
        <v>627</v>
      </c>
      <c r="Q20" s="186">
        <v>630</v>
      </c>
      <c r="R20" s="72" t="s">
        <v>16</v>
      </c>
      <c r="S20" s="174"/>
      <c r="T20" s="5"/>
      <c r="AA20">
        <v>2</v>
      </c>
      <c r="AD20">
        <v>2</v>
      </c>
      <c r="AE20">
        <v>2</v>
      </c>
      <c r="AF20">
        <v>2</v>
      </c>
      <c r="AG20">
        <v>2</v>
      </c>
      <c r="AH20">
        <v>2</v>
      </c>
      <c r="AI20">
        <v>2</v>
      </c>
      <c r="AJ20">
        <v>2</v>
      </c>
      <c r="AK20">
        <v>2</v>
      </c>
      <c r="AL20">
        <v>2</v>
      </c>
      <c r="AM20">
        <v>2</v>
      </c>
      <c r="AN20">
        <v>2</v>
      </c>
      <c r="AO20">
        <v>2</v>
      </c>
      <c r="AP20">
        <v>2</v>
      </c>
    </row>
    <row r="21" spans="1:42" ht="12.75">
      <c r="A21">
        <f t="shared" si="0"/>
      </c>
      <c r="B21" s="19" t="s">
        <v>11</v>
      </c>
      <c r="C21" s="49" t="s">
        <v>99</v>
      </c>
      <c r="D21" s="174"/>
      <c r="E21" s="175"/>
      <c r="F21" s="184">
        <v>1971.0900000000001</v>
      </c>
      <c r="G21" s="185">
        <v>2110</v>
      </c>
      <c r="H21" s="186">
        <v>2200</v>
      </c>
      <c r="I21" s="184">
        <v>2938</v>
      </c>
      <c r="J21" s="185">
        <v>3200</v>
      </c>
      <c r="K21" s="186">
        <v>3200</v>
      </c>
      <c r="L21" s="184">
        <v>406.45</v>
      </c>
      <c r="M21" s="185">
        <v>410</v>
      </c>
      <c r="N21" s="186">
        <v>400</v>
      </c>
      <c r="O21" s="184">
        <v>1373.36</v>
      </c>
      <c r="P21" s="185">
        <v>1500</v>
      </c>
      <c r="Q21" s="186">
        <v>1400</v>
      </c>
      <c r="R21" s="72" t="s">
        <v>58</v>
      </c>
      <c r="S21" s="174"/>
      <c r="T21" s="5"/>
      <c r="AA21">
        <v>3</v>
      </c>
      <c r="AD21">
        <v>3</v>
      </c>
      <c r="AE21">
        <v>2</v>
      </c>
      <c r="AF21">
        <v>2</v>
      </c>
      <c r="AG21">
        <v>3</v>
      </c>
      <c r="AH21">
        <v>2</v>
      </c>
      <c r="AI21">
        <v>2</v>
      </c>
      <c r="AJ21">
        <v>2</v>
      </c>
      <c r="AK21">
        <v>2</v>
      </c>
      <c r="AL21">
        <v>2</v>
      </c>
      <c r="AM21">
        <v>2</v>
      </c>
      <c r="AN21">
        <v>2</v>
      </c>
      <c r="AO21">
        <v>2</v>
      </c>
      <c r="AP21">
        <v>3</v>
      </c>
    </row>
    <row r="22" spans="1:42" ht="12.75">
      <c r="A22">
        <f t="shared" si="0"/>
      </c>
      <c r="B22" s="19" t="s">
        <v>19</v>
      </c>
      <c r="C22" s="49" t="s">
        <v>100</v>
      </c>
      <c r="D22" s="174"/>
      <c r="E22" s="175"/>
      <c r="F22" s="184">
        <v>38.2</v>
      </c>
      <c r="G22" s="185">
        <v>38.2</v>
      </c>
      <c r="H22" s="186">
        <v>38.2</v>
      </c>
      <c r="I22" s="184">
        <v>70.2</v>
      </c>
      <c r="J22" s="185">
        <v>70.2</v>
      </c>
      <c r="K22" s="186">
        <v>70.2</v>
      </c>
      <c r="L22" s="184">
        <v>27</v>
      </c>
      <c r="M22" s="185">
        <v>27</v>
      </c>
      <c r="N22" s="186">
        <v>27</v>
      </c>
      <c r="O22" s="184">
        <v>59</v>
      </c>
      <c r="P22" s="185">
        <v>59</v>
      </c>
      <c r="Q22" s="186">
        <v>59</v>
      </c>
      <c r="R22" s="72" t="s">
        <v>73</v>
      </c>
      <c r="S22" s="174"/>
      <c r="T22" s="5"/>
      <c r="AA22">
        <v>3</v>
      </c>
      <c r="AD22">
        <v>3</v>
      </c>
      <c r="AE22">
        <v>3</v>
      </c>
      <c r="AF22">
        <v>3</v>
      </c>
      <c r="AG22">
        <v>5</v>
      </c>
      <c r="AH22">
        <v>5</v>
      </c>
      <c r="AI22">
        <v>5</v>
      </c>
      <c r="AJ22">
        <v>3</v>
      </c>
      <c r="AK22">
        <v>5</v>
      </c>
      <c r="AL22">
        <v>5</v>
      </c>
      <c r="AM22">
        <v>3</v>
      </c>
      <c r="AN22">
        <v>5</v>
      </c>
      <c r="AO22">
        <v>5</v>
      </c>
      <c r="AP22">
        <v>3</v>
      </c>
    </row>
    <row r="23" spans="1:42" ht="12.75">
      <c r="A23">
        <f t="shared" si="0"/>
      </c>
      <c r="B23" s="19" t="s">
        <v>21</v>
      </c>
      <c r="C23" s="49" t="s">
        <v>101</v>
      </c>
      <c r="D23" s="174"/>
      <c r="E23" s="175"/>
      <c r="F23" s="184">
        <v>70.65</v>
      </c>
      <c r="G23" s="185">
        <v>70.65</v>
      </c>
      <c r="H23" s="186">
        <v>70.65</v>
      </c>
      <c r="I23" s="184">
        <v>167.4</v>
      </c>
      <c r="J23" s="185">
        <v>167.4</v>
      </c>
      <c r="K23" s="186">
        <v>167.4</v>
      </c>
      <c r="L23" s="184">
        <v>75.97</v>
      </c>
      <c r="M23" s="185">
        <v>75.97</v>
      </c>
      <c r="N23" s="186">
        <v>75.97</v>
      </c>
      <c r="O23" s="184">
        <v>172.72</v>
      </c>
      <c r="P23" s="185">
        <v>172.72</v>
      </c>
      <c r="Q23" s="186">
        <v>172.72</v>
      </c>
      <c r="R23" s="72" t="s">
        <v>59</v>
      </c>
      <c r="S23" s="174"/>
      <c r="T23" s="5"/>
      <c r="AA23">
        <v>3</v>
      </c>
      <c r="AD23">
        <v>2</v>
      </c>
      <c r="AE23">
        <v>3</v>
      </c>
      <c r="AF23">
        <v>3</v>
      </c>
      <c r="AG23">
        <v>2</v>
      </c>
      <c r="AH23">
        <v>5</v>
      </c>
      <c r="AI23">
        <v>5</v>
      </c>
      <c r="AJ23">
        <v>2</v>
      </c>
      <c r="AK23">
        <v>5</v>
      </c>
      <c r="AL23">
        <v>5</v>
      </c>
      <c r="AM23">
        <v>2</v>
      </c>
      <c r="AN23">
        <v>5</v>
      </c>
      <c r="AO23">
        <v>5</v>
      </c>
      <c r="AP23">
        <v>3</v>
      </c>
    </row>
    <row r="24" spans="1:42" ht="12.75">
      <c r="A24">
        <f t="shared" si="0"/>
      </c>
      <c r="B24" s="19" t="s">
        <v>22</v>
      </c>
      <c r="C24" s="49" t="s">
        <v>102</v>
      </c>
      <c r="D24" s="174"/>
      <c r="E24" s="175"/>
      <c r="F24" s="184">
        <v>107.39000000000001</v>
      </c>
      <c r="G24" s="185">
        <v>111</v>
      </c>
      <c r="H24" s="186">
        <v>121</v>
      </c>
      <c r="I24" s="184">
        <v>421</v>
      </c>
      <c r="J24" s="185">
        <v>421</v>
      </c>
      <c r="K24" s="186">
        <v>421</v>
      </c>
      <c r="L24" s="184">
        <v>58.91</v>
      </c>
      <c r="M24" s="185">
        <v>65</v>
      </c>
      <c r="N24" s="186">
        <v>75</v>
      </c>
      <c r="O24" s="184">
        <v>372.52</v>
      </c>
      <c r="P24" s="185">
        <v>375</v>
      </c>
      <c r="Q24" s="186">
        <v>375</v>
      </c>
      <c r="R24" s="72" t="s">
        <v>60</v>
      </c>
      <c r="S24" s="174"/>
      <c r="T24" s="5"/>
      <c r="AA24">
        <v>3</v>
      </c>
      <c r="AD24">
        <v>3</v>
      </c>
      <c r="AE24">
        <v>3</v>
      </c>
      <c r="AF24">
        <v>3</v>
      </c>
      <c r="AG24">
        <v>3</v>
      </c>
      <c r="AH24">
        <v>5</v>
      </c>
      <c r="AI24">
        <v>5</v>
      </c>
      <c r="AJ24">
        <v>2</v>
      </c>
      <c r="AK24">
        <v>2</v>
      </c>
      <c r="AL24">
        <v>2</v>
      </c>
      <c r="AM24">
        <v>2</v>
      </c>
      <c r="AN24">
        <v>2</v>
      </c>
      <c r="AO24">
        <v>2</v>
      </c>
      <c r="AP24">
        <v>3</v>
      </c>
    </row>
    <row r="25" spans="1:42" ht="12.75">
      <c r="A25">
        <f t="shared" si="0"/>
      </c>
      <c r="B25" s="19" t="s">
        <v>23</v>
      </c>
      <c r="C25" s="49" t="s">
        <v>103</v>
      </c>
      <c r="D25" s="174"/>
      <c r="E25" s="175"/>
      <c r="F25" s="184">
        <v>922.0799999999999</v>
      </c>
      <c r="G25" s="185">
        <v>959</v>
      </c>
      <c r="H25" s="186">
        <v>959</v>
      </c>
      <c r="I25" s="184">
        <v>730</v>
      </c>
      <c r="J25" s="185">
        <v>730</v>
      </c>
      <c r="K25" s="186">
        <v>730</v>
      </c>
      <c r="L25" s="184">
        <v>508.69</v>
      </c>
      <c r="M25" s="185">
        <v>570</v>
      </c>
      <c r="N25" s="186">
        <v>570</v>
      </c>
      <c r="O25" s="184">
        <v>316.61</v>
      </c>
      <c r="P25" s="185">
        <v>341</v>
      </c>
      <c r="Q25" s="186">
        <v>341</v>
      </c>
      <c r="R25" s="72" t="s">
        <v>61</v>
      </c>
      <c r="S25" s="174"/>
      <c r="T25" s="5"/>
      <c r="AA25">
        <v>3</v>
      </c>
      <c r="AD25">
        <v>2</v>
      </c>
      <c r="AE25">
        <v>2</v>
      </c>
      <c r="AF25">
        <v>3</v>
      </c>
      <c r="AG25">
        <v>2</v>
      </c>
      <c r="AH25">
        <v>2</v>
      </c>
      <c r="AI25">
        <v>5</v>
      </c>
      <c r="AJ25">
        <v>2</v>
      </c>
      <c r="AK25">
        <v>2</v>
      </c>
      <c r="AL25">
        <v>5</v>
      </c>
      <c r="AM25">
        <v>2</v>
      </c>
      <c r="AN25">
        <v>2</v>
      </c>
      <c r="AO25">
        <v>5</v>
      </c>
      <c r="AP25">
        <v>3</v>
      </c>
    </row>
    <row r="26" spans="1:42" ht="12.75">
      <c r="A26">
        <f t="shared" si="0"/>
      </c>
      <c r="B26" s="19" t="s">
        <v>27</v>
      </c>
      <c r="C26" s="49" t="s">
        <v>104</v>
      </c>
      <c r="D26" s="174"/>
      <c r="E26" s="175"/>
      <c r="F26" s="184">
        <v>11.719999999999999</v>
      </c>
      <c r="G26" s="185">
        <v>13</v>
      </c>
      <c r="H26" s="186">
        <v>13</v>
      </c>
      <c r="I26" s="184">
        <v>0</v>
      </c>
      <c r="J26" s="185">
        <v>0</v>
      </c>
      <c r="K26" s="186">
        <v>0</v>
      </c>
      <c r="L26" s="184">
        <v>13.03</v>
      </c>
      <c r="M26" s="185">
        <v>13</v>
      </c>
      <c r="N26" s="186">
        <v>13</v>
      </c>
      <c r="O26" s="184">
        <v>1.31</v>
      </c>
      <c r="P26" s="185">
        <v>0</v>
      </c>
      <c r="Q26" s="186">
        <v>0</v>
      </c>
      <c r="R26" s="72" t="s">
        <v>62</v>
      </c>
      <c r="S26" s="174"/>
      <c r="T26" s="5"/>
      <c r="AA26">
        <v>2</v>
      </c>
      <c r="AD26">
        <v>2</v>
      </c>
      <c r="AE26">
        <v>2</v>
      </c>
      <c r="AF26">
        <v>2</v>
      </c>
      <c r="AG26">
        <v>2</v>
      </c>
      <c r="AH26">
        <v>2</v>
      </c>
      <c r="AI26">
        <v>2</v>
      </c>
      <c r="AJ26">
        <v>2</v>
      </c>
      <c r="AK26">
        <v>2</v>
      </c>
      <c r="AL26">
        <v>2</v>
      </c>
      <c r="AM26">
        <v>2</v>
      </c>
      <c r="AN26">
        <v>2</v>
      </c>
      <c r="AO26">
        <v>2</v>
      </c>
      <c r="AP26">
        <v>2</v>
      </c>
    </row>
    <row r="27" spans="1:42" ht="12.75">
      <c r="A27">
        <f t="shared" si="0"/>
      </c>
      <c r="B27" s="19" t="s">
        <v>26</v>
      </c>
      <c r="C27" s="49" t="s">
        <v>105</v>
      </c>
      <c r="D27" s="174"/>
      <c r="E27" s="175"/>
      <c r="F27" s="184">
        <v>52.48</v>
      </c>
      <c r="G27" s="185">
        <v>70.01193041395538</v>
      </c>
      <c r="H27" s="186">
        <v>70</v>
      </c>
      <c r="I27" s="184">
        <v>0</v>
      </c>
      <c r="J27" s="185">
        <v>0</v>
      </c>
      <c r="K27" s="186">
        <v>0</v>
      </c>
      <c r="L27" s="184">
        <v>59.65</v>
      </c>
      <c r="M27" s="185">
        <v>75.09933872059995</v>
      </c>
      <c r="N27" s="186">
        <v>78</v>
      </c>
      <c r="O27" s="184">
        <v>7.17</v>
      </c>
      <c r="P27" s="185">
        <v>5.087408306644567</v>
      </c>
      <c r="Q27" s="186">
        <v>8</v>
      </c>
      <c r="R27" s="72" t="s">
        <v>312</v>
      </c>
      <c r="S27" s="174"/>
      <c r="T27" s="5"/>
      <c r="AA27">
        <v>2</v>
      </c>
      <c r="AD27">
        <v>2</v>
      </c>
      <c r="AE27">
        <v>2</v>
      </c>
      <c r="AF27">
        <v>2</v>
      </c>
      <c r="AG27">
        <v>2</v>
      </c>
      <c r="AH27">
        <v>2</v>
      </c>
      <c r="AI27">
        <v>2</v>
      </c>
      <c r="AJ27">
        <v>2</v>
      </c>
      <c r="AK27">
        <v>2</v>
      </c>
      <c r="AL27">
        <v>2</v>
      </c>
      <c r="AM27">
        <v>2</v>
      </c>
      <c r="AN27">
        <v>2</v>
      </c>
      <c r="AO27">
        <v>2</v>
      </c>
      <c r="AP27">
        <v>2</v>
      </c>
    </row>
    <row r="28" spans="1:42" ht="12.75">
      <c r="A28">
        <f t="shared" si="0"/>
      </c>
      <c r="B28" s="19" t="s">
        <v>143</v>
      </c>
      <c r="C28" s="49" t="s">
        <v>144</v>
      </c>
      <c r="D28" s="174"/>
      <c r="E28" s="175"/>
      <c r="F28" s="184">
        <v>127.44000000000001</v>
      </c>
      <c r="G28" s="185">
        <v>127.44000000000001</v>
      </c>
      <c r="H28" s="186">
        <v>127.44000000000001</v>
      </c>
      <c r="I28" s="184">
        <v>268.42</v>
      </c>
      <c r="J28" s="185">
        <v>268.42</v>
      </c>
      <c r="K28" s="186">
        <v>268.42</v>
      </c>
      <c r="L28" s="184">
        <v>5.02</v>
      </c>
      <c r="M28" s="185">
        <v>5.02</v>
      </c>
      <c r="N28" s="186">
        <v>5.02</v>
      </c>
      <c r="O28" s="184">
        <v>146</v>
      </c>
      <c r="P28" s="185">
        <v>146</v>
      </c>
      <c r="Q28" s="186">
        <v>146</v>
      </c>
      <c r="R28" s="72" t="s">
        <v>143</v>
      </c>
      <c r="S28" s="174"/>
      <c r="T28" s="5"/>
      <c r="AA28">
        <v>3</v>
      </c>
      <c r="AD28">
        <v>3</v>
      </c>
      <c r="AE28">
        <v>3</v>
      </c>
      <c r="AF28">
        <v>3</v>
      </c>
      <c r="AG28">
        <v>5</v>
      </c>
      <c r="AH28">
        <v>5</v>
      </c>
      <c r="AI28">
        <v>5</v>
      </c>
      <c r="AJ28">
        <v>5</v>
      </c>
      <c r="AK28">
        <v>5</v>
      </c>
      <c r="AL28">
        <v>5</v>
      </c>
      <c r="AM28">
        <v>5</v>
      </c>
      <c r="AN28">
        <v>5</v>
      </c>
      <c r="AO28">
        <v>5</v>
      </c>
      <c r="AP28">
        <v>3</v>
      </c>
    </row>
    <row r="29" spans="1:42" ht="12.75">
      <c r="A29">
        <f t="shared" si="0"/>
      </c>
      <c r="B29" s="19" t="s">
        <v>29</v>
      </c>
      <c r="C29" s="49" t="s">
        <v>106</v>
      </c>
      <c r="D29" s="174"/>
      <c r="E29" s="175"/>
      <c r="F29" s="184">
        <v>200</v>
      </c>
      <c r="G29" s="185">
        <v>215</v>
      </c>
      <c r="H29" s="186">
        <v>231</v>
      </c>
      <c r="I29" s="184">
        <v>0</v>
      </c>
      <c r="J29" s="185">
        <v>0</v>
      </c>
      <c r="K29" s="186">
        <v>0</v>
      </c>
      <c r="L29" s="184">
        <v>311</v>
      </c>
      <c r="M29" s="185">
        <v>326</v>
      </c>
      <c r="N29" s="186">
        <v>342</v>
      </c>
      <c r="O29" s="184">
        <v>111</v>
      </c>
      <c r="P29" s="185">
        <v>111</v>
      </c>
      <c r="Q29" s="186">
        <v>111</v>
      </c>
      <c r="R29" s="72" t="s">
        <v>63</v>
      </c>
      <c r="S29" s="174"/>
      <c r="T29" s="5"/>
      <c r="AA29">
        <v>2</v>
      </c>
      <c r="AD29">
        <v>2</v>
      </c>
      <c r="AE29">
        <v>2</v>
      </c>
      <c r="AF29">
        <v>2</v>
      </c>
      <c r="AG29">
        <v>2</v>
      </c>
      <c r="AH29">
        <v>2</v>
      </c>
      <c r="AI29">
        <v>2</v>
      </c>
      <c r="AJ29">
        <v>2</v>
      </c>
      <c r="AK29">
        <v>2</v>
      </c>
      <c r="AL29">
        <v>2</v>
      </c>
      <c r="AM29">
        <v>2</v>
      </c>
      <c r="AN29">
        <v>2</v>
      </c>
      <c r="AO29">
        <v>2</v>
      </c>
      <c r="AP29">
        <v>2</v>
      </c>
    </row>
    <row r="30" spans="1:42" ht="12.75">
      <c r="A30">
        <f t="shared" si="0"/>
      </c>
      <c r="B30" s="19" t="s">
        <v>30</v>
      </c>
      <c r="C30" s="49" t="s">
        <v>107</v>
      </c>
      <c r="D30" s="174"/>
      <c r="E30" s="175"/>
      <c r="F30" s="184">
        <v>215</v>
      </c>
      <c r="G30" s="185">
        <v>206</v>
      </c>
      <c r="H30" s="186">
        <v>206</v>
      </c>
      <c r="I30" s="184">
        <v>0</v>
      </c>
      <c r="J30" s="185">
        <v>0</v>
      </c>
      <c r="K30" s="186">
        <v>0</v>
      </c>
      <c r="L30" s="184">
        <v>241</v>
      </c>
      <c r="M30" s="185">
        <v>238</v>
      </c>
      <c r="N30" s="186">
        <v>238</v>
      </c>
      <c r="O30" s="184">
        <v>26</v>
      </c>
      <c r="P30" s="185">
        <v>32</v>
      </c>
      <c r="Q30" s="186">
        <v>32</v>
      </c>
      <c r="R30" s="72" t="s">
        <v>64</v>
      </c>
      <c r="S30" s="174"/>
      <c r="T30" s="5"/>
      <c r="AA30">
        <v>2</v>
      </c>
      <c r="AD30">
        <v>2</v>
      </c>
      <c r="AE30">
        <v>2</v>
      </c>
      <c r="AF30">
        <v>2</v>
      </c>
      <c r="AG30">
        <v>2</v>
      </c>
      <c r="AH30">
        <v>2</v>
      </c>
      <c r="AI30">
        <v>2</v>
      </c>
      <c r="AJ30">
        <v>2</v>
      </c>
      <c r="AK30">
        <v>2</v>
      </c>
      <c r="AL30">
        <v>2</v>
      </c>
      <c r="AM30">
        <v>2</v>
      </c>
      <c r="AN30">
        <v>2</v>
      </c>
      <c r="AO30">
        <v>2</v>
      </c>
      <c r="AP30">
        <v>2</v>
      </c>
    </row>
    <row r="31" spans="1:42" ht="12.75">
      <c r="A31">
        <f t="shared" si="0"/>
      </c>
      <c r="B31" s="19" t="s">
        <v>31</v>
      </c>
      <c r="C31" s="49" t="s">
        <v>108</v>
      </c>
      <c r="D31" s="174"/>
      <c r="E31" s="175"/>
      <c r="F31" s="184">
        <v>2556.019</v>
      </c>
      <c r="G31" s="185">
        <v>2660</v>
      </c>
      <c r="H31" s="186">
        <v>2710</v>
      </c>
      <c r="I31" s="184">
        <v>3068.087</v>
      </c>
      <c r="J31" s="185">
        <v>3200</v>
      </c>
      <c r="K31" s="186">
        <v>3300</v>
      </c>
      <c r="L31" s="184">
        <v>198.468</v>
      </c>
      <c r="M31" s="185">
        <v>210</v>
      </c>
      <c r="N31" s="186">
        <v>210</v>
      </c>
      <c r="O31" s="184">
        <v>710.536</v>
      </c>
      <c r="P31" s="185">
        <v>750</v>
      </c>
      <c r="Q31" s="186">
        <v>800</v>
      </c>
      <c r="R31" s="72" t="s">
        <v>65</v>
      </c>
      <c r="S31" s="174"/>
      <c r="T31" s="5"/>
      <c r="AA31">
        <v>2</v>
      </c>
      <c r="AD31">
        <v>2</v>
      </c>
      <c r="AE31">
        <v>2</v>
      </c>
      <c r="AF31">
        <v>2</v>
      </c>
      <c r="AG31">
        <v>2</v>
      </c>
      <c r="AH31">
        <v>2</v>
      </c>
      <c r="AI31">
        <v>2</v>
      </c>
      <c r="AJ31">
        <v>2</v>
      </c>
      <c r="AK31">
        <v>2</v>
      </c>
      <c r="AL31">
        <v>2</v>
      </c>
      <c r="AM31">
        <v>2</v>
      </c>
      <c r="AN31">
        <v>2</v>
      </c>
      <c r="AO31">
        <v>2</v>
      </c>
      <c r="AP31">
        <v>2</v>
      </c>
    </row>
    <row r="32" spans="1:42" ht="12.75">
      <c r="A32">
        <f t="shared" si="0"/>
      </c>
      <c r="B32" s="19" t="s">
        <v>32</v>
      </c>
      <c r="C32" s="49" t="s">
        <v>109</v>
      </c>
      <c r="D32" s="174"/>
      <c r="E32" s="175"/>
      <c r="F32" s="184">
        <v>318.80999999999995</v>
      </c>
      <c r="G32" s="185">
        <v>322.6805</v>
      </c>
      <c r="H32" s="186">
        <v>326.0378794</v>
      </c>
      <c r="I32" s="184">
        <v>479.57</v>
      </c>
      <c r="J32" s="185">
        <v>498.75592</v>
      </c>
      <c r="K32" s="186">
        <v>518.7061568</v>
      </c>
      <c r="L32" s="184">
        <v>203.22</v>
      </c>
      <c r="M32" s="185">
        <v>213.3789</v>
      </c>
      <c r="N32" s="186">
        <v>224.047845</v>
      </c>
      <c r="O32" s="184">
        <v>363.98</v>
      </c>
      <c r="P32" s="185">
        <v>389.45432</v>
      </c>
      <c r="Q32" s="186">
        <v>416.7161224</v>
      </c>
      <c r="R32" s="72" t="s">
        <v>32</v>
      </c>
      <c r="S32" s="174"/>
      <c r="T32" s="5"/>
      <c r="AA32">
        <v>2</v>
      </c>
      <c r="AD32">
        <v>2</v>
      </c>
      <c r="AE32">
        <v>2</v>
      </c>
      <c r="AF32">
        <v>2</v>
      </c>
      <c r="AG32">
        <v>2</v>
      </c>
      <c r="AH32">
        <v>2</v>
      </c>
      <c r="AI32">
        <v>2</v>
      </c>
      <c r="AJ32">
        <v>2</v>
      </c>
      <c r="AK32">
        <v>2</v>
      </c>
      <c r="AL32">
        <v>2</v>
      </c>
      <c r="AM32">
        <v>2</v>
      </c>
      <c r="AN32">
        <v>2</v>
      </c>
      <c r="AO32">
        <v>2</v>
      </c>
      <c r="AP32">
        <v>2</v>
      </c>
    </row>
    <row r="33" spans="1:42" ht="12.75">
      <c r="A33">
        <f t="shared" si="0"/>
      </c>
      <c r="B33" s="19" t="s">
        <v>33</v>
      </c>
      <c r="C33" s="49" t="s">
        <v>110</v>
      </c>
      <c r="D33" s="174"/>
      <c r="E33" s="175"/>
      <c r="F33" s="184">
        <v>200</v>
      </c>
      <c r="G33" s="185">
        <v>210</v>
      </c>
      <c r="H33" s="186">
        <v>210</v>
      </c>
      <c r="I33" s="184">
        <v>600</v>
      </c>
      <c r="J33" s="185">
        <v>610</v>
      </c>
      <c r="K33" s="186">
        <v>610</v>
      </c>
      <c r="L33" s="184">
        <v>150</v>
      </c>
      <c r="M33" s="185">
        <v>150</v>
      </c>
      <c r="N33" s="186">
        <v>150</v>
      </c>
      <c r="O33" s="184">
        <v>550</v>
      </c>
      <c r="P33" s="185">
        <v>550</v>
      </c>
      <c r="Q33" s="186">
        <v>550</v>
      </c>
      <c r="R33" s="72" t="s">
        <v>66</v>
      </c>
      <c r="S33" s="174"/>
      <c r="T33" s="5"/>
      <c r="AA33">
        <v>2</v>
      </c>
      <c r="AD33">
        <v>2</v>
      </c>
      <c r="AE33">
        <v>2</v>
      </c>
      <c r="AF33">
        <v>2</v>
      </c>
      <c r="AG33">
        <v>2</v>
      </c>
      <c r="AH33">
        <v>2</v>
      </c>
      <c r="AI33">
        <v>2</v>
      </c>
      <c r="AJ33">
        <v>2</v>
      </c>
      <c r="AK33">
        <v>2</v>
      </c>
      <c r="AL33">
        <v>2</v>
      </c>
      <c r="AM33">
        <v>2</v>
      </c>
      <c r="AN33">
        <v>2</v>
      </c>
      <c r="AO33">
        <v>2</v>
      </c>
      <c r="AP33">
        <v>2</v>
      </c>
    </row>
    <row r="34" spans="1:42" ht="12.75">
      <c r="A34">
        <f>IF(SUM(F34:Q34)&lt;1,"Y","")</f>
      </c>
      <c r="B34" s="19" t="s">
        <v>371</v>
      </c>
      <c r="C34" s="49" t="s">
        <v>373</v>
      </c>
      <c r="D34" s="174"/>
      <c r="E34" s="175"/>
      <c r="F34" s="184">
        <v>70</v>
      </c>
      <c r="G34" s="185">
        <v>73</v>
      </c>
      <c r="H34" s="186">
        <v>74</v>
      </c>
      <c r="I34" s="184">
        <v>0</v>
      </c>
      <c r="J34" s="185">
        <v>0</v>
      </c>
      <c r="K34" s="186">
        <v>0</v>
      </c>
      <c r="L34" s="184">
        <v>74</v>
      </c>
      <c r="M34" s="185">
        <v>75</v>
      </c>
      <c r="N34" s="186">
        <v>77</v>
      </c>
      <c r="O34" s="184">
        <v>4</v>
      </c>
      <c r="P34" s="185">
        <v>2</v>
      </c>
      <c r="Q34" s="186">
        <v>3</v>
      </c>
      <c r="R34" s="72" t="s">
        <v>372</v>
      </c>
      <c r="S34" s="174"/>
      <c r="T34" s="5"/>
      <c r="AA34">
        <v>2</v>
      </c>
      <c r="AD34">
        <v>2</v>
      </c>
      <c r="AE34">
        <v>2</v>
      </c>
      <c r="AF34">
        <v>2</v>
      </c>
      <c r="AG34">
        <v>2</v>
      </c>
      <c r="AH34">
        <v>2</v>
      </c>
      <c r="AI34">
        <v>2</v>
      </c>
      <c r="AJ34">
        <v>2</v>
      </c>
      <c r="AK34">
        <v>2</v>
      </c>
      <c r="AL34">
        <v>2</v>
      </c>
      <c r="AM34">
        <v>2</v>
      </c>
      <c r="AN34">
        <v>2</v>
      </c>
      <c r="AO34">
        <v>2</v>
      </c>
      <c r="AP34">
        <v>2</v>
      </c>
    </row>
    <row r="35" spans="1:42" ht="12.75">
      <c r="A35">
        <f t="shared" si="0"/>
      </c>
      <c r="B35" s="19" t="s">
        <v>35</v>
      </c>
      <c r="C35" s="49" t="s">
        <v>111</v>
      </c>
      <c r="D35" s="174"/>
      <c r="E35" s="175"/>
      <c r="F35" s="184">
        <v>92.16</v>
      </c>
      <c r="G35" s="185">
        <v>100</v>
      </c>
      <c r="H35" s="186">
        <v>100</v>
      </c>
      <c r="I35" s="184">
        <v>0</v>
      </c>
      <c r="J35" s="185">
        <v>0</v>
      </c>
      <c r="K35" s="186">
        <v>0</v>
      </c>
      <c r="L35" s="184">
        <v>92.16</v>
      </c>
      <c r="M35" s="185">
        <v>100</v>
      </c>
      <c r="N35" s="186">
        <v>100</v>
      </c>
      <c r="O35" s="184">
        <v>0</v>
      </c>
      <c r="P35" s="185">
        <v>0</v>
      </c>
      <c r="Q35" s="186">
        <v>0</v>
      </c>
      <c r="R35" s="72" t="s">
        <v>67</v>
      </c>
      <c r="S35" s="174"/>
      <c r="T35" s="5"/>
      <c r="AA35">
        <v>3</v>
      </c>
      <c r="AD35">
        <v>3</v>
      </c>
      <c r="AE35">
        <v>2</v>
      </c>
      <c r="AF35">
        <v>2</v>
      </c>
      <c r="AG35">
        <v>2</v>
      </c>
      <c r="AH35">
        <v>2</v>
      </c>
      <c r="AI35">
        <v>2</v>
      </c>
      <c r="AJ35">
        <v>5</v>
      </c>
      <c r="AK35">
        <v>2</v>
      </c>
      <c r="AL35">
        <v>2</v>
      </c>
      <c r="AM35">
        <v>2</v>
      </c>
      <c r="AN35">
        <v>2</v>
      </c>
      <c r="AO35">
        <v>2</v>
      </c>
      <c r="AP35">
        <v>3</v>
      </c>
    </row>
    <row r="36" spans="1:42" ht="12.75">
      <c r="A36">
        <f t="shared" si="0"/>
      </c>
      <c r="B36" s="19" t="s">
        <v>36</v>
      </c>
      <c r="C36" s="49" t="s">
        <v>112</v>
      </c>
      <c r="D36" s="174"/>
      <c r="E36" s="175"/>
      <c r="F36" s="184">
        <v>34.28000000000001</v>
      </c>
      <c r="G36" s="185">
        <v>40.1</v>
      </c>
      <c r="H36" s="186">
        <v>42</v>
      </c>
      <c r="I36" s="184">
        <v>130</v>
      </c>
      <c r="J36" s="185">
        <v>130</v>
      </c>
      <c r="K36" s="186">
        <v>130</v>
      </c>
      <c r="L36" s="184">
        <v>32.13</v>
      </c>
      <c r="M36" s="185">
        <v>41.1</v>
      </c>
      <c r="N36" s="186">
        <v>43</v>
      </c>
      <c r="O36" s="184">
        <v>127.85</v>
      </c>
      <c r="P36" s="185">
        <v>131</v>
      </c>
      <c r="Q36" s="186">
        <v>131</v>
      </c>
      <c r="R36" s="72" t="s">
        <v>68</v>
      </c>
      <c r="S36" s="174"/>
      <c r="T36" s="5"/>
      <c r="AA36">
        <v>2</v>
      </c>
      <c r="AD36">
        <v>2</v>
      </c>
      <c r="AE36">
        <v>2</v>
      </c>
      <c r="AF36">
        <v>2</v>
      </c>
      <c r="AG36">
        <v>2</v>
      </c>
      <c r="AH36">
        <v>2</v>
      </c>
      <c r="AI36">
        <v>2</v>
      </c>
      <c r="AJ36">
        <v>2</v>
      </c>
      <c r="AK36">
        <v>2</v>
      </c>
      <c r="AL36">
        <v>2</v>
      </c>
      <c r="AM36">
        <v>2</v>
      </c>
      <c r="AN36">
        <v>2</v>
      </c>
      <c r="AO36">
        <v>2</v>
      </c>
      <c r="AP36">
        <v>2</v>
      </c>
    </row>
    <row r="37" spans="1:42" ht="12.75">
      <c r="A37">
        <f t="shared" si="0"/>
      </c>
      <c r="B37" s="19" t="s">
        <v>13</v>
      </c>
      <c r="C37" s="49" t="s">
        <v>113</v>
      </c>
      <c r="D37" s="174"/>
      <c r="E37" s="175"/>
      <c r="F37" s="184">
        <v>664.3199999999999</v>
      </c>
      <c r="G37" s="185">
        <v>554</v>
      </c>
      <c r="H37" s="186">
        <v>610</v>
      </c>
      <c r="I37" s="184">
        <v>1370.6</v>
      </c>
      <c r="J37" s="185">
        <v>1370</v>
      </c>
      <c r="K37" s="186">
        <v>1370</v>
      </c>
      <c r="L37" s="184">
        <v>294.55</v>
      </c>
      <c r="M37" s="185">
        <v>290</v>
      </c>
      <c r="N37" s="186">
        <v>290</v>
      </c>
      <c r="O37" s="184">
        <v>1000.83</v>
      </c>
      <c r="P37" s="185">
        <v>1106</v>
      </c>
      <c r="Q37" s="186">
        <v>1050</v>
      </c>
      <c r="R37" s="72" t="s">
        <v>69</v>
      </c>
      <c r="S37" s="174"/>
      <c r="T37" s="5"/>
      <c r="AA37">
        <v>2</v>
      </c>
      <c r="AD37">
        <v>2</v>
      </c>
      <c r="AE37">
        <v>2</v>
      </c>
      <c r="AF37">
        <v>2</v>
      </c>
      <c r="AG37">
        <v>2</v>
      </c>
      <c r="AH37">
        <v>2</v>
      </c>
      <c r="AI37">
        <v>2</v>
      </c>
      <c r="AJ37">
        <v>2</v>
      </c>
      <c r="AK37">
        <v>2</v>
      </c>
      <c r="AL37">
        <v>2</v>
      </c>
      <c r="AM37">
        <v>2</v>
      </c>
      <c r="AN37">
        <v>2</v>
      </c>
      <c r="AO37">
        <v>2</v>
      </c>
      <c r="AP37">
        <v>2</v>
      </c>
    </row>
    <row r="38" spans="1:42" ht="12.75">
      <c r="A38">
        <f aca="true" t="shared" si="1" ref="A38:A54">IF(SUM(F38:Q38)&lt;1,"Y","")</f>
      </c>
      <c r="B38" s="19" t="s">
        <v>37</v>
      </c>
      <c r="C38" s="49" t="s">
        <v>114</v>
      </c>
      <c r="D38" s="174"/>
      <c r="E38" s="175"/>
      <c r="F38" s="184">
        <v>164.66000000000003</v>
      </c>
      <c r="G38" s="185">
        <v>160</v>
      </c>
      <c r="H38" s="186">
        <v>160</v>
      </c>
      <c r="I38" s="184">
        <v>0</v>
      </c>
      <c r="J38" s="185">
        <v>0</v>
      </c>
      <c r="K38" s="186">
        <v>0</v>
      </c>
      <c r="L38" s="184">
        <v>222.99</v>
      </c>
      <c r="M38" s="185">
        <v>220</v>
      </c>
      <c r="N38" s="186">
        <v>220</v>
      </c>
      <c r="O38" s="184">
        <v>58.33</v>
      </c>
      <c r="P38" s="185">
        <v>60</v>
      </c>
      <c r="Q38" s="186">
        <v>60</v>
      </c>
      <c r="R38" s="72" t="s">
        <v>70</v>
      </c>
      <c r="S38" s="174"/>
      <c r="T38" s="5"/>
      <c r="AA38">
        <v>2</v>
      </c>
      <c r="AD38">
        <v>2</v>
      </c>
      <c r="AE38">
        <v>2</v>
      </c>
      <c r="AF38">
        <v>2</v>
      </c>
      <c r="AG38">
        <v>2</v>
      </c>
      <c r="AH38">
        <v>2</v>
      </c>
      <c r="AI38">
        <v>2</v>
      </c>
      <c r="AJ38">
        <v>2</v>
      </c>
      <c r="AK38">
        <v>2</v>
      </c>
      <c r="AL38">
        <v>2</v>
      </c>
      <c r="AM38">
        <v>2</v>
      </c>
      <c r="AN38">
        <v>2</v>
      </c>
      <c r="AO38">
        <v>2</v>
      </c>
      <c r="AP38">
        <v>2</v>
      </c>
    </row>
    <row r="39" spans="1:42" ht="12.75">
      <c r="A39">
        <f t="shared" si="1"/>
      </c>
      <c r="B39" s="19" t="s">
        <v>8</v>
      </c>
      <c r="C39" s="49" t="s">
        <v>115</v>
      </c>
      <c r="D39" s="174"/>
      <c r="E39" s="175"/>
      <c r="F39" s="184">
        <v>88.00899999999997</v>
      </c>
      <c r="G39" s="185">
        <v>91</v>
      </c>
      <c r="H39" s="186">
        <v>94</v>
      </c>
      <c r="I39" s="184">
        <v>220.426</v>
      </c>
      <c r="J39" s="185">
        <v>230</v>
      </c>
      <c r="K39" s="186">
        <v>240</v>
      </c>
      <c r="L39" s="184">
        <v>64.27</v>
      </c>
      <c r="M39" s="185">
        <v>60</v>
      </c>
      <c r="N39" s="186">
        <v>55</v>
      </c>
      <c r="O39" s="184">
        <v>196.687</v>
      </c>
      <c r="P39" s="185">
        <v>199</v>
      </c>
      <c r="Q39" s="186">
        <v>201</v>
      </c>
      <c r="R39" s="72" t="s">
        <v>71</v>
      </c>
      <c r="S39" s="174"/>
      <c r="T39" s="5"/>
      <c r="AA39">
        <v>2</v>
      </c>
      <c r="AD39">
        <v>2</v>
      </c>
      <c r="AE39">
        <v>2</v>
      </c>
      <c r="AF39">
        <v>2</v>
      </c>
      <c r="AG39">
        <v>2</v>
      </c>
      <c r="AH39">
        <v>2</v>
      </c>
      <c r="AI39">
        <v>2</v>
      </c>
      <c r="AJ39">
        <v>2</v>
      </c>
      <c r="AK39">
        <v>2</v>
      </c>
      <c r="AL39">
        <v>2</v>
      </c>
      <c r="AM39">
        <v>2</v>
      </c>
      <c r="AN39">
        <v>2</v>
      </c>
      <c r="AO39">
        <v>2</v>
      </c>
      <c r="AP39">
        <v>2</v>
      </c>
    </row>
    <row r="40" spans="1:42" ht="12.75">
      <c r="A40">
        <f t="shared" si="1"/>
      </c>
      <c r="B40" s="19" t="s">
        <v>28</v>
      </c>
      <c r="C40" s="49" t="s">
        <v>116</v>
      </c>
      <c r="D40" s="174"/>
      <c r="E40" s="175"/>
      <c r="F40" s="184">
        <v>24.17962</v>
      </c>
      <c r="G40" s="185">
        <v>24.17962</v>
      </c>
      <c r="H40" s="186">
        <v>24.17962</v>
      </c>
      <c r="I40" s="184">
        <v>0</v>
      </c>
      <c r="J40" s="185">
        <v>0</v>
      </c>
      <c r="K40" s="186">
        <v>0</v>
      </c>
      <c r="L40" s="184">
        <v>25</v>
      </c>
      <c r="M40" s="185">
        <v>25</v>
      </c>
      <c r="N40" s="186">
        <v>25</v>
      </c>
      <c r="O40" s="184">
        <v>0.8203800000000001</v>
      </c>
      <c r="P40" s="185">
        <v>0.8203800000000001</v>
      </c>
      <c r="Q40" s="186">
        <v>0.8203800000000001</v>
      </c>
      <c r="R40" s="72" t="s">
        <v>131</v>
      </c>
      <c r="S40" s="174"/>
      <c r="T40" s="5"/>
      <c r="AA40">
        <v>3</v>
      </c>
      <c r="AD40">
        <v>2</v>
      </c>
      <c r="AE40">
        <v>3</v>
      </c>
      <c r="AF40">
        <v>3</v>
      </c>
      <c r="AG40">
        <v>2</v>
      </c>
      <c r="AH40">
        <v>5</v>
      </c>
      <c r="AI40">
        <v>5</v>
      </c>
      <c r="AJ40">
        <v>2</v>
      </c>
      <c r="AK40">
        <v>5</v>
      </c>
      <c r="AL40">
        <v>5</v>
      </c>
      <c r="AM40">
        <v>2</v>
      </c>
      <c r="AN40">
        <v>5</v>
      </c>
      <c r="AO40">
        <v>5</v>
      </c>
      <c r="AP40">
        <v>3</v>
      </c>
    </row>
    <row r="41" spans="1:42" ht="12.75">
      <c r="A41">
        <f t="shared" si="1"/>
      </c>
      <c r="B41" s="19" t="s">
        <v>38</v>
      </c>
      <c r="C41" s="49" t="s">
        <v>117</v>
      </c>
      <c r="D41" s="174"/>
      <c r="E41" s="175"/>
      <c r="F41" s="184">
        <v>4681.15</v>
      </c>
      <c r="G41" s="185">
        <v>4760</v>
      </c>
      <c r="H41" s="186">
        <v>4690</v>
      </c>
      <c r="I41" s="184">
        <v>4885</v>
      </c>
      <c r="J41" s="185">
        <v>4900</v>
      </c>
      <c r="K41" s="186">
        <v>4890</v>
      </c>
      <c r="L41" s="184">
        <v>253.79</v>
      </c>
      <c r="M41" s="185">
        <v>260</v>
      </c>
      <c r="N41" s="186">
        <v>250</v>
      </c>
      <c r="O41" s="184">
        <v>457.64</v>
      </c>
      <c r="P41" s="185">
        <v>400</v>
      </c>
      <c r="Q41" s="186">
        <v>450</v>
      </c>
      <c r="R41" s="72" t="s">
        <v>72</v>
      </c>
      <c r="S41" s="174"/>
      <c r="T41" s="5"/>
      <c r="AA41">
        <v>2</v>
      </c>
      <c r="AD41">
        <v>2</v>
      </c>
      <c r="AE41">
        <v>2</v>
      </c>
      <c r="AF41">
        <v>2</v>
      </c>
      <c r="AG41">
        <v>2</v>
      </c>
      <c r="AH41">
        <v>2</v>
      </c>
      <c r="AI41">
        <v>2</v>
      </c>
      <c r="AJ41">
        <v>2</v>
      </c>
      <c r="AK41">
        <v>2</v>
      </c>
      <c r="AL41">
        <v>2</v>
      </c>
      <c r="AM41">
        <v>2</v>
      </c>
      <c r="AN41">
        <v>2</v>
      </c>
      <c r="AO41">
        <v>2</v>
      </c>
      <c r="AP41">
        <v>2</v>
      </c>
    </row>
    <row r="42" spans="1:42" ht="13.5" thickBot="1">
      <c r="A42">
        <f t="shared" si="1"/>
      </c>
      <c r="B42" s="19" t="s">
        <v>17</v>
      </c>
      <c r="C42" s="49" t="s">
        <v>118</v>
      </c>
      <c r="D42" s="174"/>
      <c r="E42" s="175"/>
      <c r="F42" s="184">
        <v>1322.49</v>
      </c>
      <c r="G42" s="185">
        <v>1230</v>
      </c>
      <c r="H42" s="186">
        <v>1210</v>
      </c>
      <c r="I42" s="184">
        <v>749</v>
      </c>
      <c r="J42" s="185">
        <v>750</v>
      </c>
      <c r="K42" s="186">
        <v>750</v>
      </c>
      <c r="L42" s="184">
        <v>669.49</v>
      </c>
      <c r="M42" s="185">
        <v>560</v>
      </c>
      <c r="N42" s="186">
        <v>550</v>
      </c>
      <c r="O42" s="184">
        <v>96</v>
      </c>
      <c r="P42" s="185">
        <v>80</v>
      </c>
      <c r="Q42" s="186">
        <v>90</v>
      </c>
      <c r="R42" s="72" t="s">
        <v>75</v>
      </c>
      <c r="S42" s="174"/>
      <c r="T42" s="5"/>
      <c r="AA42">
        <v>2</v>
      </c>
      <c r="AD42">
        <v>2</v>
      </c>
      <c r="AE42">
        <v>2</v>
      </c>
      <c r="AF42">
        <v>2</v>
      </c>
      <c r="AG42">
        <v>2</v>
      </c>
      <c r="AH42">
        <v>2</v>
      </c>
      <c r="AI42">
        <v>2</v>
      </c>
      <c r="AJ42">
        <v>2</v>
      </c>
      <c r="AK42">
        <v>2</v>
      </c>
      <c r="AL42">
        <v>2</v>
      </c>
      <c r="AM42">
        <v>2</v>
      </c>
      <c r="AN42">
        <v>2</v>
      </c>
      <c r="AO42">
        <v>2</v>
      </c>
      <c r="AP42">
        <v>2</v>
      </c>
    </row>
    <row r="43" spans="1:42" ht="14.25" thickBot="1" thickTop="1">
      <c r="A43">
        <f t="shared" si="1"/>
      </c>
      <c r="C43" s="14" t="s">
        <v>41</v>
      </c>
      <c r="D43" s="178"/>
      <c r="E43" s="179"/>
      <c r="F43" s="156">
        <v>15654.73462</v>
      </c>
      <c r="G43" s="157">
        <v>15764.013667172114</v>
      </c>
      <c r="H43" s="158">
        <v>15892.107499400001</v>
      </c>
      <c r="I43" s="156">
        <v>17784.023</v>
      </c>
      <c r="J43" s="157">
        <v>18141.07592</v>
      </c>
      <c r="K43" s="158">
        <v>18252.0261568</v>
      </c>
      <c r="L43" s="156">
        <v>5833.87</v>
      </c>
      <c r="M43" s="157">
        <v>5864.7382387206</v>
      </c>
      <c r="N43" s="158">
        <v>5878.207845</v>
      </c>
      <c r="O43" s="156">
        <v>7963.158380000001</v>
      </c>
      <c r="P43" s="157">
        <v>8241.800491548489</v>
      </c>
      <c r="Q43" s="158">
        <v>8238.1265024</v>
      </c>
      <c r="R43" s="14" t="s">
        <v>41</v>
      </c>
      <c r="S43" s="178"/>
      <c r="T43" s="13"/>
      <c r="AA43" t="e">
        <v>#REF!</v>
      </c>
      <c r="AD43" t="e">
        <v>#REF!</v>
      </c>
      <c r="AE43" t="e">
        <v>#REF!</v>
      </c>
      <c r="AF43" t="e">
        <v>#REF!</v>
      </c>
      <c r="AG43" t="e">
        <v>#REF!</v>
      </c>
      <c r="AH43" t="e">
        <v>#REF!</v>
      </c>
      <c r="AI43" t="e">
        <v>#REF!</v>
      </c>
      <c r="AJ43" t="e">
        <v>#REF!</v>
      </c>
      <c r="AK43" t="e">
        <v>#REF!</v>
      </c>
      <c r="AL43" t="e">
        <v>#REF!</v>
      </c>
      <c r="AM43" t="e">
        <v>#REF!</v>
      </c>
      <c r="AN43" t="e">
        <v>#REF!</v>
      </c>
      <c r="AO43" t="e">
        <v>#REF!</v>
      </c>
      <c r="AP43" t="e">
        <v>#REF!</v>
      </c>
    </row>
    <row r="44" spans="1:42" ht="13.5" thickTop="1">
      <c r="A44">
        <f t="shared" si="1"/>
      </c>
      <c r="B44" s="16" t="s">
        <v>2</v>
      </c>
      <c r="C44" s="171" t="s">
        <v>120</v>
      </c>
      <c r="D44" s="172"/>
      <c r="E44" s="173"/>
      <c r="F44" s="181">
        <v>35.19074464</v>
      </c>
      <c r="G44" s="182">
        <v>35.19074464</v>
      </c>
      <c r="H44" s="183">
        <v>35.19074464</v>
      </c>
      <c r="I44" s="181">
        <v>0</v>
      </c>
      <c r="J44" s="182">
        <v>0</v>
      </c>
      <c r="K44" s="183">
        <v>0</v>
      </c>
      <c r="L44" s="181">
        <v>35.19074464</v>
      </c>
      <c r="M44" s="182">
        <v>35.19074464</v>
      </c>
      <c r="N44" s="183">
        <v>35.19074464</v>
      </c>
      <c r="O44" s="181">
        <v>0</v>
      </c>
      <c r="P44" s="182">
        <v>0</v>
      </c>
      <c r="Q44" s="183">
        <v>0</v>
      </c>
      <c r="R44" s="84" t="s">
        <v>76</v>
      </c>
      <c r="S44" s="172"/>
      <c r="T44" s="4"/>
      <c r="AA44">
        <v>3</v>
      </c>
      <c r="AD44">
        <v>3</v>
      </c>
      <c r="AE44">
        <v>3</v>
      </c>
      <c r="AF44">
        <v>3</v>
      </c>
      <c r="AG44">
        <v>5</v>
      </c>
      <c r="AH44">
        <v>5</v>
      </c>
      <c r="AI44">
        <v>5</v>
      </c>
      <c r="AJ44">
        <v>2</v>
      </c>
      <c r="AK44">
        <v>5</v>
      </c>
      <c r="AL44">
        <v>5</v>
      </c>
      <c r="AM44">
        <v>2</v>
      </c>
      <c r="AN44">
        <v>5</v>
      </c>
      <c r="AO44">
        <v>5</v>
      </c>
      <c r="AP44">
        <v>3</v>
      </c>
    </row>
    <row r="45" spans="1:42" ht="12.75">
      <c r="A45">
        <f t="shared" si="1"/>
      </c>
      <c r="B45" s="16" t="s">
        <v>6</v>
      </c>
      <c r="C45" s="49" t="s">
        <v>121</v>
      </c>
      <c r="D45" s="174"/>
      <c r="E45" s="175"/>
      <c r="F45" s="184">
        <v>43</v>
      </c>
      <c r="G45" s="185">
        <v>43</v>
      </c>
      <c r="H45" s="186">
        <v>43</v>
      </c>
      <c r="I45" s="184">
        <v>150</v>
      </c>
      <c r="J45" s="185">
        <v>150</v>
      </c>
      <c r="K45" s="186">
        <v>150</v>
      </c>
      <c r="L45" s="184">
        <v>103</v>
      </c>
      <c r="M45" s="185">
        <v>103</v>
      </c>
      <c r="N45" s="186">
        <v>103</v>
      </c>
      <c r="O45" s="184">
        <v>210</v>
      </c>
      <c r="P45" s="185">
        <v>210</v>
      </c>
      <c r="Q45" s="186">
        <v>210</v>
      </c>
      <c r="R45" s="72" t="s">
        <v>77</v>
      </c>
      <c r="S45" s="174"/>
      <c r="T45" s="5"/>
      <c r="AA45">
        <v>3</v>
      </c>
      <c r="AD45">
        <v>3</v>
      </c>
      <c r="AE45">
        <v>3</v>
      </c>
      <c r="AF45">
        <v>3</v>
      </c>
      <c r="AG45">
        <v>3</v>
      </c>
      <c r="AH45">
        <v>5</v>
      </c>
      <c r="AI45">
        <v>5</v>
      </c>
      <c r="AJ45">
        <v>3</v>
      </c>
      <c r="AK45">
        <v>5</v>
      </c>
      <c r="AL45">
        <v>5</v>
      </c>
      <c r="AM45">
        <v>3</v>
      </c>
      <c r="AN45">
        <v>5</v>
      </c>
      <c r="AO45">
        <v>5</v>
      </c>
      <c r="AP45">
        <v>3</v>
      </c>
    </row>
    <row r="46" spans="1:42" ht="12.75">
      <c r="A46">
        <f t="shared" si="1"/>
      </c>
      <c r="B46" s="16" t="s">
        <v>18</v>
      </c>
      <c r="C46" s="49" t="s">
        <v>122</v>
      </c>
      <c r="D46" s="174"/>
      <c r="E46" s="175"/>
      <c r="F46" s="184">
        <v>93</v>
      </c>
      <c r="G46" s="185">
        <v>93</v>
      </c>
      <c r="H46" s="186">
        <v>93</v>
      </c>
      <c r="I46" s="184">
        <v>0</v>
      </c>
      <c r="J46" s="185">
        <v>0</v>
      </c>
      <c r="K46" s="186">
        <v>0</v>
      </c>
      <c r="L46" s="184">
        <v>93</v>
      </c>
      <c r="M46" s="185">
        <v>93</v>
      </c>
      <c r="N46" s="186">
        <v>93</v>
      </c>
      <c r="O46" s="184">
        <v>0</v>
      </c>
      <c r="P46" s="185">
        <v>0</v>
      </c>
      <c r="Q46" s="186">
        <v>0</v>
      </c>
      <c r="R46" s="72" t="s">
        <v>78</v>
      </c>
      <c r="S46" s="174"/>
      <c r="T46" s="5"/>
      <c r="AA46">
        <v>3</v>
      </c>
      <c r="AD46">
        <v>3</v>
      </c>
      <c r="AE46">
        <v>3</v>
      </c>
      <c r="AF46">
        <v>3</v>
      </c>
      <c r="AG46">
        <v>5</v>
      </c>
      <c r="AH46">
        <v>5</v>
      </c>
      <c r="AI46">
        <v>5</v>
      </c>
      <c r="AJ46">
        <v>5</v>
      </c>
      <c r="AK46">
        <v>5</v>
      </c>
      <c r="AL46">
        <v>5</v>
      </c>
      <c r="AM46">
        <v>5</v>
      </c>
      <c r="AN46">
        <v>5</v>
      </c>
      <c r="AO46">
        <v>5</v>
      </c>
      <c r="AP46">
        <v>3</v>
      </c>
    </row>
    <row r="47" spans="1:42" ht="12.75">
      <c r="A47">
        <f t="shared" si="1"/>
      </c>
      <c r="B47" s="16" t="s">
        <v>24</v>
      </c>
      <c r="C47" s="49" t="s">
        <v>123</v>
      </c>
      <c r="D47" s="174"/>
      <c r="E47" s="175"/>
      <c r="F47" s="184">
        <v>149.32</v>
      </c>
      <c r="G47" s="185">
        <v>149.32</v>
      </c>
      <c r="H47" s="186">
        <v>149.32</v>
      </c>
      <c r="I47" s="184">
        <v>0.12</v>
      </c>
      <c r="J47" s="185">
        <v>0.12</v>
      </c>
      <c r="K47" s="186">
        <v>0.12</v>
      </c>
      <c r="L47" s="184">
        <v>150</v>
      </c>
      <c r="M47" s="185">
        <v>150</v>
      </c>
      <c r="N47" s="186">
        <v>150</v>
      </c>
      <c r="O47" s="184">
        <v>0.8</v>
      </c>
      <c r="P47" s="185">
        <v>0.8</v>
      </c>
      <c r="Q47" s="186">
        <v>0.8</v>
      </c>
      <c r="R47" s="72" t="s">
        <v>24</v>
      </c>
      <c r="S47" s="174"/>
      <c r="T47" s="5"/>
      <c r="AA47">
        <v>3</v>
      </c>
      <c r="AD47">
        <v>3</v>
      </c>
      <c r="AE47">
        <v>3</v>
      </c>
      <c r="AF47">
        <v>3</v>
      </c>
      <c r="AG47">
        <v>5</v>
      </c>
      <c r="AH47">
        <v>5</v>
      </c>
      <c r="AI47">
        <v>5</v>
      </c>
      <c r="AJ47">
        <v>5</v>
      </c>
      <c r="AK47">
        <v>5</v>
      </c>
      <c r="AL47">
        <v>5</v>
      </c>
      <c r="AM47">
        <v>5</v>
      </c>
      <c r="AN47">
        <v>5</v>
      </c>
      <c r="AO47">
        <v>5</v>
      </c>
      <c r="AP47">
        <v>3</v>
      </c>
    </row>
    <row r="48" spans="1:42" ht="12.75">
      <c r="A48">
        <f t="shared" si="1"/>
      </c>
      <c r="B48" s="16" t="s">
        <v>25</v>
      </c>
      <c r="C48" s="49" t="s">
        <v>124</v>
      </c>
      <c r="D48" s="174"/>
      <c r="E48" s="175"/>
      <c r="F48" s="184">
        <v>48.19</v>
      </c>
      <c r="G48" s="185">
        <v>48.19</v>
      </c>
      <c r="H48" s="186">
        <v>48.19</v>
      </c>
      <c r="I48" s="184">
        <v>0</v>
      </c>
      <c r="J48" s="185">
        <v>0</v>
      </c>
      <c r="K48" s="186">
        <v>0</v>
      </c>
      <c r="L48" s="184">
        <v>48.48</v>
      </c>
      <c r="M48" s="185">
        <v>48.48</v>
      </c>
      <c r="N48" s="186">
        <v>48.48</v>
      </c>
      <c r="O48" s="184">
        <v>0.29</v>
      </c>
      <c r="P48" s="185">
        <v>0.29</v>
      </c>
      <c r="Q48" s="186">
        <v>0.29</v>
      </c>
      <c r="R48" s="72" t="s">
        <v>79</v>
      </c>
      <c r="S48" s="174"/>
      <c r="T48" s="5"/>
      <c r="AA48">
        <v>3</v>
      </c>
      <c r="AD48">
        <v>3</v>
      </c>
      <c r="AE48">
        <v>3</v>
      </c>
      <c r="AF48">
        <v>3</v>
      </c>
      <c r="AG48">
        <v>2</v>
      </c>
      <c r="AH48">
        <v>3</v>
      </c>
      <c r="AI48">
        <v>3</v>
      </c>
      <c r="AJ48">
        <v>3</v>
      </c>
      <c r="AK48">
        <v>5</v>
      </c>
      <c r="AL48">
        <v>5</v>
      </c>
      <c r="AM48">
        <v>3</v>
      </c>
      <c r="AN48">
        <v>5</v>
      </c>
      <c r="AO48">
        <v>5</v>
      </c>
      <c r="AP48">
        <v>3</v>
      </c>
    </row>
    <row r="49" spans="1:42" ht="12.75">
      <c r="A49">
        <f t="shared" si="1"/>
      </c>
      <c r="B49" s="16" t="s">
        <v>34</v>
      </c>
      <c r="C49" s="49" t="s">
        <v>125</v>
      </c>
      <c r="D49" s="174"/>
      <c r="E49" s="175"/>
      <c r="F49" s="184">
        <v>1499.1800000000003</v>
      </c>
      <c r="G49" s="185">
        <v>1500</v>
      </c>
      <c r="H49" s="186">
        <v>1600</v>
      </c>
      <c r="I49" s="184">
        <v>1126.65</v>
      </c>
      <c r="J49" s="185">
        <v>1200</v>
      </c>
      <c r="K49" s="186">
        <v>1300</v>
      </c>
      <c r="L49" s="184">
        <v>627.58</v>
      </c>
      <c r="M49" s="185">
        <v>600</v>
      </c>
      <c r="N49" s="186">
        <v>620</v>
      </c>
      <c r="O49" s="184">
        <v>255.05</v>
      </c>
      <c r="P49" s="185">
        <v>300</v>
      </c>
      <c r="Q49" s="186">
        <v>320</v>
      </c>
      <c r="R49" s="72" t="s">
        <v>80</v>
      </c>
      <c r="S49" s="174"/>
      <c r="T49" s="5"/>
      <c r="AA49">
        <v>3</v>
      </c>
      <c r="AD49">
        <v>3</v>
      </c>
      <c r="AE49">
        <v>2</v>
      </c>
      <c r="AF49">
        <v>2</v>
      </c>
      <c r="AG49">
        <v>3</v>
      </c>
      <c r="AH49">
        <v>2</v>
      </c>
      <c r="AI49">
        <v>2</v>
      </c>
      <c r="AJ49">
        <v>3</v>
      </c>
      <c r="AK49">
        <v>2</v>
      </c>
      <c r="AL49">
        <v>2</v>
      </c>
      <c r="AM49">
        <v>3</v>
      </c>
      <c r="AN49">
        <v>2</v>
      </c>
      <c r="AO49">
        <v>2</v>
      </c>
      <c r="AP49">
        <v>3</v>
      </c>
    </row>
    <row r="50" spans="1:42" ht="13.5" thickBot="1">
      <c r="A50">
        <f t="shared" si="1"/>
      </c>
      <c r="B50" s="16" t="s">
        <v>39</v>
      </c>
      <c r="C50" s="49" t="s">
        <v>126</v>
      </c>
      <c r="D50" s="174"/>
      <c r="E50" s="175"/>
      <c r="F50" s="184">
        <v>211</v>
      </c>
      <c r="G50" s="185">
        <v>211</v>
      </c>
      <c r="H50" s="186">
        <v>211</v>
      </c>
      <c r="I50" s="184">
        <v>0</v>
      </c>
      <c r="J50" s="185">
        <v>0</v>
      </c>
      <c r="K50" s="186">
        <v>0</v>
      </c>
      <c r="L50" s="184">
        <v>392.11</v>
      </c>
      <c r="M50" s="185">
        <v>392.11</v>
      </c>
      <c r="N50" s="186">
        <v>392.11</v>
      </c>
      <c r="O50" s="184">
        <v>181.11</v>
      </c>
      <c r="P50" s="185">
        <v>181.11</v>
      </c>
      <c r="Q50" s="186">
        <v>181.11</v>
      </c>
      <c r="R50" s="72" t="s">
        <v>39</v>
      </c>
      <c r="S50" s="174"/>
      <c r="T50" s="5"/>
      <c r="AA50">
        <v>3</v>
      </c>
      <c r="AD50">
        <v>3</v>
      </c>
      <c r="AE50">
        <v>3</v>
      </c>
      <c r="AF50">
        <v>3</v>
      </c>
      <c r="AG50">
        <v>5</v>
      </c>
      <c r="AH50">
        <v>5</v>
      </c>
      <c r="AI50">
        <v>5</v>
      </c>
      <c r="AJ50">
        <v>5</v>
      </c>
      <c r="AK50">
        <v>5</v>
      </c>
      <c r="AL50">
        <v>5</v>
      </c>
      <c r="AM50">
        <v>5</v>
      </c>
      <c r="AN50">
        <v>5</v>
      </c>
      <c r="AO50">
        <v>5</v>
      </c>
      <c r="AP50">
        <v>3</v>
      </c>
    </row>
    <row r="51" spans="1:42" ht="14.25" thickBot="1" thickTop="1">
      <c r="A51">
        <f t="shared" si="1"/>
      </c>
      <c r="C51" s="14" t="s">
        <v>375</v>
      </c>
      <c r="D51" s="178"/>
      <c r="E51" s="179"/>
      <c r="F51" s="156">
        <v>2078.8807446400006</v>
      </c>
      <c r="G51" s="157">
        <v>2079.7007446400003</v>
      </c>
      <c r="H51" s="158">
        <v>2179.7007446400003</v>
      </c>
      <c r="I51" s="156">
        <v>1276.77</v>
      </c>
      <c r="J51" s="157">
        <v>1350.12</v>
      </c>
      <c r="K51" s="158">
        <v>1450.12</v>
      </c>
      <c r="L51" s="156">
        <v>1449.3607446400001</v>
      </c>
      <c r="M51" s="157">
        <v>1421.7807446400002</v>
      </c>
      <c r="N51" s="158">
        <v>1441.7807446400002</v>
      </c>
      <c r="O51" s="156">
        <v>647.25</v>
      </c>
      <c r="P51" s="157">
        <v>692.2</v>
      </c>
      <c r="Q51" s="158">
        <v>712.2</v>
      </c>
      <c r="R51" s="14" t="s">
        <v>376</v>
      </c>
      <c r="S51" s="178"/>
      <c r="T51" s="13"/>
      <c r="AA51" t="e">
        <v>#REF!</v>
      </c>
      <c r="AD51" t="e">
        <v>#REF!</v>
      </c>
      <c r="AE51" t="e">
        <v>#REF!</v>
      </c>
      <c r="AF51" t="e">
        <v>#REF!</v>
      </c>
      <c r="AG51" t="e">
        <v>#REF!</v>
      </c>
      <c r="AH51" t="e">
        <v>#REF!</v>
      </c>
      <c r="AI51" t="e">
        <v>#REF!</v>
      </c>
      <c r="AJ51" t="e">
        <v>#REF!</v>
      </c>
      <c r="AK51" t="e">
        <v>#REF!</v>
      </c>
      <c r="AL51" t="e">
        <v>#REF!</v>
      </c>
      <c r="AM51" t="e">
        <v>#REF!</v>
      </c>
      <c r="AN51" t="e">
        <v>#REF!</v>
      </c>
      <c r="AO51" t="e">
        <v>#REF!</v>
      </c>
      <c r="AP51" t="e">
        <v>#REF!</v>
      </c>
    </row>
    <row r="52" spans="1:42" ht="13.5" thickTop="1">
      <c r="A52">
        <f t="shared" si="1"/>
      </c>
      <c r="B52" s="16" t="s">
        <v>7</v>
      </c>
      <c r="C52" s="171" t="s">
        <v>127</v>
      </c>
      <c r="D52" s="172"/>
      <c r="E52" s="173"/>
      <c r="F52" s="181">
        <v>717.04</v>
      </c>
      <c r="G52" s="182">
        <v>692.515613253347</v>
      </c>
      <c r="H52" s="183">
        <v>720.5539945434086</v>
      </c>
      <c r="I52" s="181">
        <v>849</v>
      </c>
      <c r="J52" s="182">
        <v>969.13518</v>
      </c>
      <c r="K52" s="183">
        <v>1094.612427</v>
      </c>
      <c r="L52" s="181">
        <v>450</v>
      </c>
      <c r="M52" s="182">
        <v>380.7551276965225</v>
      </c>
      <c r="N52" s="183">
        <v>365.6801340026778</v>
      </c>
      <c r="O52" s="181">
        <v>581.96</v>
      </c>
      <c r="P52" s="182">
        <v>657.3746944431754</v>
      </c>
      <c r="Q52" s="183">
        <v>739.7385664592692</v>
      </c>
      <c r="R52" s="84" t="s">
        <v>7</v>
      </c>
      <c r="S52" s="172"/>
      <c r="T52" s="4"/>
      <c r="AA52">
        <v>2</v>
      </c>
      <c r="AD52">
        <v>2</v>
      </c>
      <c r="AE52">
        <v>2</v>
      </c>
      <c r="AF52">
        <v>2</v>
      </c>
      <c r="AG52">
        <v>2</v>
      </c>
      <c r="AH52">
        <v>2</v>
      </c>
      <c r="AI52">
        <v>2</v>
      </c>
      <c r="AJ52">
        <v>2</v>
      </c>
      <c r="AK52">
        <v>2</v>
      </c>
      <c r="AL52">
        <v>2</v>
      </c>
      <c r="AM52">
        <v>2</v>
      </c>
      <c r="AN52">
        <v>2</v>
      </c>
      <c r="AO52">
        <v>2</v>
      </c>
      <c r="AP52">
        <v>2</v>
      </c>
    </row>
    <row r="53" spans="1:42" ht="13.5" thickBot="1">
      <c r="A53">
        <f t="shared" si="1"/>
      </c>
      <c r="B53" s="16" t="s">
        <v>40</v>
      </c>
      <c r="C53" s="104" t="s">
        <v>128</v>
      </c>
      <c r="D53" s="176"/>
      <c r="E53" s="177"/>
      <c r="F53" s="187">
        <v>4095.63</v>
      </c>
      <c r="G53" s="188">
        <v>4325</v>
      </c>
      <c r="H53" s="189">
        <v>4415</v>
      </c>
      <c r="I53" s="187">
        <v>3001</v>
      </c>
      <c r="J53" s="188">
        <v>3200</v>
      </c>
      <c r="K53" s="189">
        <v>3275</v>
      </c>
      <c r="L53" s="187">
        <v>1424.8</v>
      </c>
      <c r="M53" s="188">
        <v>1475</v>
      </c>
      <c r="N53" s="189">
        <v>1500</v>
      </c>
      <c r="O53" s="187">
        <v>330.17</v>
      </c>
      <c r="P53" s="188">
        <v>350</v>
      </c>
      <c r="Q53" s="189">
        <v>360</v>
      </c>
      <c r="R53" s="105" t="s">
        <v>81</v>
      </c>
      <c r="S53" s="176"/>
      <c r="T53" s="9"/>
      <c r="AA53">
        <v>2</v>
      </c>
      <c r="AD53">
        <v>2</v>
      </c>
      <c r="AE53">
        <v>2</v>
      </c>
      <c r="AF53">
        <v>2</v>
      </c>
      <c r="AG53">
        <v>2</v>
      </c>
      <c r="AH53">
        <v>2</v>
      </c>
      <c r="AI53">
        <v>2</v>
      </c>
      <c r="AJ53">
        <v>2</v>
      </c>
      <c r="AK53">
        <v>2</v>
      </c>
      <c r="AL53">
        <v>2</v>
      </c>
      <c r="AM53">
        <v>2</v>
      </c>
      <c r="AN53">
        <v>2</v>
      </c>
      <c r="AO53">
        <v>2</v>
      </c>
      <c r="AP53">
        <v>2</v>
      </c>
    </row>
    <row r="54" spans="1:42" ht="14.25" thickBot="1" thickTop="1">
      <c r="A54">
        <f t="shared" si="1"/>
      </c>
      <c r="C54" s="14" t="s">
        <v>42</v>
      </c>
      <c r="D54" s="12"/>
      <c r="E54" s="13"/>
      <c r="F54" s="156">
        <v>4812.67</v>
      </c>
      <c r="G54" s="157">
        <v>5017.515613253347</v>
      </c>
      <c r="H54" s="158">
        <v>5135.553994543408</v>
      </c>
      <c r="I54" s="156">
        <v>3850</v>
      </c>
      <c r="J54" s="157">
        <v>4169.13518</v>
      </c>
      <c r="K54" s="158">
        <v>4369.612427</v>
      </c>
      <c r="L54" s="156">
        <v>1874.8</v>
      </c>
      <c r="M54" s="157">
        <v>1855.7551276965225</v>
      </c>
      <c r="N54" s="158">
        <v>1865.6801340026777</v>
      </c>
      <c r="O54" s="156">
        <v>912.1300000000001</v>
      </c>
      <c r="P54" s="157">
        <v>1007.3746944431754</v>
      </c>
      <c r="Q54" s="158">
        <v>1099.7385664592694</v>
      </c>
      <c r="R54" s="18" t="s">
        <v>129</v>
      </c>
      <c r="S54" s="8"/>
      <c r="T54" s="9"/>
      <c r="AA54" t="e">
        <v>#REF!</v>
      </c>
      <c r="AD54" t="e">
        <v>#REF!</v>
      </c>
      <c r="AE54" t="e">
        <v>#REF!</v>
      </c>
      <c r="AF54" t="e">
        <v>#REF!</v>
      </c>
      <c r="AG54" t="e">
        <v>#REF!</v>
      </c>
      <c r="AH54" t="e">
        <v>#REF!</v>
      </c>
      <c r="AI54" t="e">
        <v>#REF!</v>
      </c>
      <c r="AJ54" t="e">
        <v>#REF!</v>
      </c>
      <c r="AK54" t="e">
        <v>#REF!</v>
      </c>
      <c r="AL54" t="e">
        <v>#REF!</v>
      </c>
      <c r="AM54" t="e">
        <v>#REF!</v>
      </c>
      <c r="AN54" t="e">
        <v>#REF!</v>
      </c>
      <c r="AO54" t="e">
        <v>#REF!</v>
      </c>
      <c r="AP54" t="e">
        <v>#REF!</v>
      </c>
    </row>
    <row r="55" spans="3:20" ht="15" thickTop="1">
      <c r="C55" s="45"/>
      <c r="D55" s="1"/>
      <c r="E55" s="1"/>
      <c r="F55" s="47"/>
      <c r="G55" s="46"/>
      <c r="H55" s="46"/>
      <c r="I55" s="46"/>
      <c r="J55" s="46"/>
      <c r="K55" s="46"/>
      <c r="L55" s="47"/>
      <c r="M55" s="46"/>
      <c r="N55" s="46"/>
      <c r="O55" s="46"/>
      <c r="P55" s="46"/>
      <c r="Q55" s="46"/>
      <c r="R55" s="45"/>
      <c r="S55" s="1"/>
      <c r="T55" s="1"/>
    </row>
    <row r="56" spans="3:20" ht="12.75">
      <c r="C56" s="41" t="str">
        <f ca="1">CELL("filename")</f>
        <v>C:\MyFiles\Timber\Timber Committee\TCQ2015\[tb-68-6.xls]List of tables</v>
      </c>
      <c r="T56" s="43" t="str">
        <f ca="1">CONCATENATE("printed on ",DAY(NOW()),"/",MONTH(NOW()))</f>
        <v>printed on 11/11</v>
      </c>
    </row>
  </sheetData>
  <sheetProtection/>
  <mergeCells count="10">
    <mergeCell ref="C2:T2"/>
    <mergeCell ref="F6:H6"/>
    <mergeCell ref="F7:H7"/>
    <mergeCell ref="R7:T7"/>
    <mergeCell ref="K5:L5"/>
    <mergeCell ref="O7:Q7"/>
    <mergeCell ref="F3:Q3"/>
    <mergeCell ref="C7:E7"/>
    <mergeCell ref="I7:K7"/>
    <mergeCell ref="L7:N7"/>
  </mergeCells>
  <conditionalFormatting sqref="C9:R54">
    <cfRule type="expression" priority="1" dxfId="0" stopIfTrue="1">
      <formula>AA9&gt;2</formula>
    </cfRule>
  </conditionalFormatting>
  <printOptions horizontalCentered="1" verticalCentered="1"/>
  <pageMargins left="0.35433070866141736" right="0.35433070866141736" top="0.5905511811023623" bottom="0.5905511811023623" header="0.31496062992125984" footer="0.31496062992125984"/>
  <pageSetup fitToHeight="1" fitToWidth="1" horizontalDpi="300" verticalDpi="300" orientation="landscape" paperSize="9" scale="7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55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27" max="42" width="0" style="0" hidden="1" customWidth="1"/>
  </cols>
  <sheetData>
    <row r="1" ht="12.75">
      <c r="A1" s="16"/>
    </row>
    <row r="2" spans="3:20" ht="12.75">
      <c r="C2" s="269" t="s">
        <v>320</v>
      </c>
      <c r="D2" s="269"/>
      <c r="E2" s="269"/>
      <c r="F2" s="269"/>
      <c r="G2" s="269"/>
      <c r="H2" s="269"/>
      <c r="I2" s="269"/>
      <c r="J2" s="269"/>
      <c r="K2" s="269"/>
      <c r="L2" s="269"/>
      <c r="M2" s="269"/>
      <c r="N2" s="269"/>
      <c r="O2" s="269"/>
      <c r="P2" s="269"/>
      <c r="Q2" s="269"/>
      <c r="R2" s="269"/>
      <c r="S2" s="269"/>
      <c r="T2" s="269"/>
    </row>
    <row r="3" spans="6:17" ht="12.75">
      <c r="F3" s="269" t="s">
        <v>388</v>
      </c>
      <c r="G3" s="269"/>
      <c r="H3" s="269"/>
      <c r="I3" s="269"/>
      <c r="J3" s="269"/>
      <c r="K3" s="269"/>
      <c r="L3" s="269" t="s">
        <v>387</v>
      </c>
      <c r="M3" s="269"/>
      <c r="N3" s="269"/>
      <c r="O3" s="269"/>
      <c r="P3" s="269"/>
      <c r="Q3" s="269"/>
    </row>
    <row r="5" spans="11:15" ht="15" thickBot="1">
      <c r="K5" s="276" t="s">
        <v>85</v>
      </c>
      <c r="L5" s="276"/>
      <c r="N5" s="11"/>
      <c r="O5" s="11"/>
    </row>
    <row r="6" spans="3:20" ht="13.5" thickTop="1">
      <c r="C6" s="2"/>
      <c r="D6" s="3"/>
      <c r="E6" s="4"/>
      <c r="F6" s="270" t="s">
        <v>43</v>
      </c>
      <c r="G6" s="271"/>
      <c r="H6" s="272"/>
      <c r="I6" s="2"/>
      <c r="J6" s="3"/>
      <c r="K6" s="4"/>
      <c r="L6" s="17"/>
      <c r="M6" s="3"/>
      <c r="N6" s="4"/>
      <c r="O6" s="17"/>
      <c r="P6" s="3"/>
      <c r="Q6" s="4"/>
      <c r="R6" s="2"/>
      <c r="S6" s="3"/>
      <c r="T6" s="4"/>
    </row>
    <row r="7" spans="3:20" ht="12.75">
      <c r="C7" s="273" t="s">
        <v>0</v>
      </c>
      <c r="D7" s="274"/>
      <c r="E7" s="275"/>
      <c r="F7" s="273" t="s">
        <v>44</v>
      </c>
      <c r="G7" s="274"/>
      <c r="H7" s="275"/>
      <c r="I7" s="273" t="s">
        <v>45</v>
      </c>
      <c r="J7" s="274"/>
      <c r="K7" s="275"/>
      <c r="L7" s="273" t="s">
        <v>46</v>
      </c>
      <c r="M7" s="274"/>
      <c r="N7" s="275"/>
      <c r="O7" s="273" t="s">
        <v>47</v>
      </c>
      <c r="P7" s="274"/>
      <c r="Q7" s="275"/>
      <c r="R7" s="273" t="s">
        <v>48</v>
      </c>
      <c r="S7" s="274"/>
      <c r="T7" s="275"/>
    </row>
    <row r="8" spans="3:42" ht="13.5" thickBot="1">
      <c r="C8" s="7"/>
      <c r="D8" s="8"/>
      <c r="E8" s="9"/>
      <c r="F8" s="26">
        <v>2014</v>
      </c>
      <c r="G8" s="27">
        <v>2015</v>
      </c>
      <c r="H8" s="25">
        <v>2016</v>
      </c>
      <c r="I8" s="26">
        <v>2014</v>
      </c>
      <c r="J8" s="27">
        <v>2015</v>
      </c>
      <c r="K8" s="25">
        <v>2016</v>
      </c>
      <c r="L8" s="26">
        <v>2014</v>
      </c>
      <c r="M8" s="27">
        <v>2015</v>
      </c>
      <c r="N8" s="25">
        <v>2016</v>
      </c>
      <c r="O8" s="26">
        <v>2014</v>
      </c>
      <c r="P8" s="27">
        <v>2015</v>
      </c>
      <c r="Q8" s="25">
        <v>2016</v>
      </c>
      <c r="R8" s="7"/>
      <c r="S8" s="8"/>
      <c r="T8" s="9"/>
      <c r="AA8" t="s">
        <v>0</v>
      </c>
      <c r="AD8" t="s">
        <v>345</v>
      </c>
      <c r="AG8" t="s">
        <v>45</v>
      </c>
      <c r="AJ8" t="s">
        <v>83</v>
      </c>
      <c r="AM8" t="s">
        <v>82</v>
      </c>
      <c r="AP8" t="s">
        <v>0</v>
      </c>
    </row>
    <row r="9" spans="1:42" ht="13.5" thickTop="1">
      <c r="A9">
        <f aca="true" t="shared" si="0" ref="A9:A37">IF(SUM(F9:Q9)&lt;1,"Y","")</f>
      </c>
      <c r="B9" s="15" t="s">
        <v>1</v>
      </c>
      <c r="C9" s="171" t="s">
        <v>88</v>
      </c>
      <c r="D9" s="172"/>
      <c r="E9" s="173"/>
      <c r="F9" s="181">
        <v>52</v>
      </c>
      <c r="G9" s="182">
        <v>52</v>
      </c>
      <c r="H9" s="183">
        <v>52</v>
      </c>
      <c r="I9" s="181">
        <v>0</v>
      </c>
      <c r="J9" s="182">
        <v>0</v>
      </c>
      <c r="K9" s="183">
        <v>0</v>
      </c>
      <c r="L9" s="181">
        <v>52</v>
      </c>
      <c r="M9" s="182">
        <v>52</v>
      </c>
      <c r="N9" s="183">
        <v>52</v>
      </c>
      <c r="O9" s="181">
        <v>0</v>
      </c>
      <c r="P9" s="182">
        <v>0</v>
      </c>
      <c r="Q9" s="183">
        <v>0</v>
      </c>
      <c r="R9" s="84" t="s">
        <v>49</v>
      </c>
      <c r="S9" s="172"/>
      <c r="T9" s="173"/>
      <c r="AA9">
        <v>3</v>
      </c>
      <c r="AD9">
        <v>3</v>
      </c>
      <c r="AE9">
        <v>3</v>
      </c>
      <c r="AF9">
        <v>3</v>
      </c>
      <c r="AG9">
        <v>5</v>
      </c>
      <c r="AH9">
        <v>5</v>
      </c>
      <c r="AI9">
        <v>5</v>
      </c>
      <c r="AJ9">
        <v>5</v>
      </c>
      <c r="AK9">
        <v>5</v>
      </c>
      <c r="AL9">
        <v>5</v>
      </c>
      <c r="AM9">
        <v>5</v>
      </c>
      <c r="AN9">
        <v>5</v>
      </c>
      <c r="AO9">
        <v>5</v>
      </c>
      <c r="AP9">
        <v>3</v>
      </c>
    </row>
    <row r="10" spans="1:42" ht="12.75">
      <c r="A10">
        <f t="shared" si="0"/>
      </c>
      <c r="B10" s="19" t="s">
        <v>3</v>
      </c>
      <c r="C10" s="49" t="s">
        <v>89</v>
      </c>
      <c r="D10" s="174"/>
      <c r="E10" s="175"/>
      <c r="F10" s="184">
        <v>63.687999999999995</v>
      </c>
      <c r="G10" s="185">
        <v>65</v>
      </c>
      <c r="H10" s="186">
        <v>67</v>
      </c>
      <c r="I10" s="184">
        <v>0</v>
      </c>
      <c r="J10" s="185">
        <v>0</v>
      </c>
      <c r="K10" s="186">
        <v>0</v>
      </c>
      <c r="L10" s="184">
        <v>75.573</v>
      </c>
      <c r="M10" s="185">
        <v>73</v>
      </c>
      <c r="N10" s="186">
        <v>75</v>
      </c>
      <c r="O10" s="184">
        <v>11.885</v>
      </c>
      <c r="P10" s="185">
        <v>8</v>
      </c>
      <c r="Q10" s="186">
        <v>8</v>
      </c>
      <c r="R10" s="72" t="s">
        <v>50</v>
      </c>
      <c r="S10" s="174"/>
      <c r="T10" s="175"/>
      <c r="AA10">
        <v>2</v>
      </c>
      <c r="AD10">
        <v>2</v>
      </c>
      <c r="AE10">
        <v>2</v>
      </c>
      <c r="AF10">
        <v>2</v>
      </c>
      <c r="AG10">
        <v>2</v>
      </c>
      <c r="AH10">
        <v>2</v>
      </c>
      <c r="AI10">
        <v>2</v>
      </c>
      <c r="AJ10">
        <v>2</v>
      </c>
      <c r="AK10">
        <v>2</v>
      </c>
      <c r="AL10">
        <v>2</v>
      </c>
      <c r="AM10">
        <v>2</v>
      </c>
      <c r="AN10">
        <v>2</v>
      </c>
      <c r="AO10">
        <v>2</v>
      </c>
      <c r="AP10">
        <v>2</v>
      </c>
    </row>
    <row r="11" spans="1:42" ht="12.75">
      <c r="A11">
        <f t="shared" si="0"/>
      </c>
      <c r="B11" s="19" t="s">
        <v>141</v>
      </c>
      <c r="C11" s="49" t="s">
        <v>140</v>
      </c>
      <c r="D11" s="174"/>
      <c r="E11" s="175"/>
      <c r="F11" s="184">
        <v>49.97</v>
      </c>
      <c r="G11" s="185">
        <v>49.97</v>
      </c>
      <c r="H11" s="186">
        <v>49.97</v>
      </c>
      <c r="I11" s="184">
        <v>0</v>
      </c>
      <c r="J11" s="185">
        <v>0</v>
      </c>
      <c r="K11" s="186">
        <v>0</v>
      </c>
      <c r="L11" s="184">
        <v>63</v>
      </c>
      <c r="M11" s="185">
        <v>63</v>
      </c>
      <c r="N11" s="186">
        <v>63</v>
      </c>
      <c r="O11" s="184">
        <v>13.03</v>
      </c>
      <c r="P11" s="185">
        <v>13.03</v>
      </c>
      <c r="Q11" s="186">
        <v>13.03</v>
      </c>
      <c r="R11" s="72" t="s">
        <v>142</v>
      </c>
      <c r="S11" s="174"/>
      <c r="T11" s="175"/>
      <c r="AA11">
        <v>3</v>
      </c>
      <c r="AD11">
        <v>3</v>
      </c>
      <c r="AE11">
        <v>3</v>
      </c>
      <c r="AF11">
        <v>3</v>
      </c>
      <c r="AG11">
        <v>5</v>
      </c>
      <c r="AH11">
        <v>5</v>
      </c>
      <c r="AI11">
        <v>5</v>
      </c>
      <c r="AJ11">
        <v>5</v>
      </c>
      <c r="AK11">
        <v>5</v>
      </c>
      <c r="AL11">
        <v>5</v>
      </c>
      <c r="AM11">
        <v>5</v>
      </c>
      <c r="AN11">
        <v>5</v>
      </c>
      <c r="AO11">
        <v>5</v>
      </c>
      <c r="AP11">
        <v>3</v>
      </c>
    </row>
    <row r="12" spans="1:42" ht="12.75">
      <c r="A12">
        <f t="shared" si="0"/>
      </c>
      <c r="B12" s="19" t="s">
        <v>5</v>
      </c>
      <c r="C12" s="49" t="s">
        <v>90</v>
      </c>
      <c r="D12" s="174"/>
      <c r="E12" s="175"/>
      <c r="F12" s="184">
        <v>1</v>
      </c>
      <c r="G12" s="185">
        <v>2</v>
      </c>
      <c r="H12" s="186">
        <v>3</v>
      </c>
      <c r="I12" s="184">
        <v>1</v>
      </c>
      <c r="J12" s="185">
        <v>2</v>
      </c>
      <c r="K12" s="186">
        <v>2</v>
      </c>
      <c r="L12" s="184">
        <v>1</v>
      </c>
      <c r="M12" s="185">
        <v>1</v>
      </c>
      <c r="N12" s="186">
        <v>2</v>
      </c>
      <c r="O12" s="184">
        <v>1</v>
      </c>
      <c r="P12" s="185">
        <v>1</v>
      </c>
      <c r="Q12" s="186">
        <v>1</v>
      </c>
      <c r="R12" s="72" t="s">
        <v>51</v>
      </c>
      <c r="S12" s="174"/>
      <c r="T12" s="175"/>
      <c r="AA12">
        <v>2</v>
      </c>
      <c r="AD12">
        <v>2</v>
      </c>
      <c r="AE12">
        <v>2</v>
      </c>
      <c r="AF12">
        <v>2</v>
      </c>
      <c r="AG12">
        <v>2</v>
      </c>
      <c r="AH12">
        <v>2</v>
      </c>
      <c r="AI12">
        <v>2</v>
      </c>
      <c r="AJ12">
        <v>2</v>
      </c>
      <c r="AK12">
        <v>2</v>
      </c>
      <c r="AL12">
        <v>2</v>
      </c>
      <c r="AM12">
        <v>2</v>
      </c>
      <c r="AN12">
        <v>2</v>
      </c>
      <c r="AO12">
        <v>2</v>
      </c>
      <c r="AP12">
        <v>2</v>
      </c>
    </row>
    <row r="13" spans="1:42" ht="12.75">
      <c r="A13">
        <f t="shared" si="0"/>
      </c>
      <c r="B13" s="19" t="s">
        <v>4</v>
      </c>
      <c r="C13" s="49" t="s">
        <v>91</v>
      </c>
      <c r="D13" s="174"/>
      <c r="E13" s="175"/>
      <c r="F13" s="184">
        <v>1.6</v>
      </c>
      <c r="G13" s="185">
        <v>1.6</v>
      </c>
      <c r="H13" s="186">
        <v>1.6</v>
      </c>
      <c r="I13" s="184">
        <v>0</v>
      </c>
      <c r="J13" s="185">
        <v>0</v>
      </c>
      <c r="K13" s="186">
        <v>0</v>
      </c>
      <c r="L13" s="184">
        <v>1.62</v>
      </c>
      <c r="M13" s="185">
        <v>1.62</v>
      </c>
      <c r="N13" s="186">
        <v>1.62</v>
      </c>
      <c r="O13" s="184">
        <v>0.02</v>
      </c>
      <c r="P13" s="185">
        <v>0.02</v>
      </c>
      <c r="Q13" s="186">
        <v>0.02</v>
      </c>
      <c r="R13" s="72" t="s">
        <v>52</v>
      </c>
      <c r="S13" s="174"/>
      <c r="T13" s="175"/>
      <c r="AA13">
        <v>3</v>
      </c>
      <c r="AD13">
        <v>2</v>
      </c>
      <c r="AE13">
        <v>3</v>
      </c>
      <c r="AF13">
        <v>3</v>
      </c>
      <c r="AG13">
        <v>2</v>
      </c>
      <c r="AH13">
        <v>5</v>
      </c>
      <c r="AI13">
        <v>5</v>
      </c>
      <c r="AJ13">
        <v>2</v>
      </c>
      <c r="AK13">
        <v>5</v>
      </c>
      <c r="AL13">
        <v>5</v>
      </c>
      <c r="AM13">
        <v>2</v>
      </c>
      <c r="AN13">
        <v>5</v>
      </c>
      <c r="AO13">
        <v>5</v>
      </c>
      <c r="AP13">
        <v>3</v>
      </c>
    </row>
    <row r="14" spans="1:42" ht="12.75">
      <c r="A14">
        <f t="shared" si="0"/>
      </c>
      <c r="B14" s="19" t="s">
        <v>20</v>
      </c>
      <c r="C14" s="49" t="s">
        <v>92</v>
      </c>
      <c r="D14" s="174"/>
      <c r="E14" s="175"/>
      <c r="F14" s="184">
        <v>3.81</v>
      </c>
      <c r="G14" s="185">
        <v>4</v>
      </c>
      <c r="H14" s="186">
        <v>4</v>
      </c>
      <c r="I14" s="184">
        <v>0</v>
      </c>
      <c r="J14" s="185">
        <v>0</v>
      </c>
      <c r="K14" s="186">
        <v>0</v>
      </c>
      <c r="L14" s="184">
        <v>4.04</v>
      </c>
      <c r="M14" s="185">
        <v>4</v>
      </c>
      <c r="N14" s="186">
        <v>4</v>
      </c>
      <c r="O14" s="184">
        <v>0.23</v>
      </c>
      <c r="P14" s="185">
        <v>0</v>
      </c>
      <c r="Q14" s="186">
        <v>0</v>
      </c>
      <c r="R14" s="72" t="s">
        <v>53</v>
      </c>
      <c r="S14" s="174"/>
      <c r="T14" s="175"/>
      <c r="AA14">
        <v>2</v>
      </c>
      <c r="AD14">
        <v>2</v>
      </c>
      <c r="AE14">
        <v>2</v>
      </c>
      <c r="AF14">
        <v>2</v>
      </c>
      <c r="AG14">
        <v>2</v>
      </c>
      <c r="AH14">
        <v>2</v>
      </c>
      <c r="AI14">
        <v>2</v>
      </c>
      <c r="AJ14">
        <v>2</v>
      </c>
      <c r="AK14">
        <v>2</v>
      </c>
      <c r="AL14">
        <v>2</v>
      </c>
      <c r="AM14">
        <v>2</v>
      </c>
      <c r="AN14">
        <v>2</v>
      </c>
      <c r="AO14">
        <v>2</v>
      </c>
      <c r="AP14">
        <v>2</v>
      </c>
    </row>
    <row r="15" spans="1:42" ht="12.75">
      <c r="A15">
        <f t="shared" si="0"/>
      </c>
      <c r="B15" s="19" t="s">
        <v>9</v>
      </c>
      <c r="C15" s="49" t="s">
        <v>93</v>
      </c>
      <c r="D15" s="174"/>
      <c r="E15" s="175"/>
      <c r="F15" s="184">
        <v>1.65</v>
      </c>
      <c r="G15" s="185">
        <v>2</v>
      </c>
      <c r="H15" s="186">
        <v>2</v>
      </c>
      <c r="I15" s="184">
        <v>0</v>
      </c>
      <c r="J15" s="185">
        <v>0</v>
      </c>
      <c r="K15" s="186">
        <v>0</v>
      </c>
      <c r="L15" s="184">
        <v>1.65</v>
      </c>
      <c r="M15" s="185">
        <v>2</v>
      </c>
      <c r="N15" s="186">
        <v>2</v>
      </c>
      <c r="O15" s="184">
        <v>0</v>
      </c>
      <c r="P15" s="185">
        <v>0</v>
      </c>
      <c r="Q15" s="186">
        <v>0</v>
      </c>
      <c r="R15" s="72" t="s">
        <v>54</v>
      </c>
      <c r="S15" s="174"/>
      <c r="T15" s="175"/>
      <c r="AA15">
        <v>2</v>
      </c>
      <c r="AD15">
        <v>2</v>
      </c>
      <c r="AE15">
        <v>2</v>
      </c>
      <c r="AF15">
        <v>2</v>
      </c>
      <c r="AG15">
        <v>2</v>
      </c>
      <c r="AH15">
        <v>2</v>
      </c>
      <c r="AI15">
        <v>2</v>
      </c>
      <c r="AJ15">
        <v>2</v>
      </c>
      <c r="AK15">
        <v>2</v>
      </c>
      <c r="AL15">
        <v>2</v>
      </c>
      <c r="AM15">
        <v>2</v>
      </c>
      <c r="AN15">
        <v>2</v>
      </c>
      <c r="AO15">
        <v>2</v>
      </c>
      <c r="AP15">
        <v>2</v>
      </c>
    </row>
    <row r="16" spans="1:42" ht="12.75">
      <c r="A16">
        <f t="shared" si="0"/>
      </c>
      <c r="B16" s="19" t="s">
        <v>10</v>
      </c>
      <c r="C16" s="49" t="s">
        <v>94</v>
      </c>
      <c r="D16" s="174"/>
      <c r="E16" s="175"/>
      <c r="F16" s="184">
        <v>5</v>
      </c>
      <c r="G16" s="185">
        <v>7</v>
      </c>
      <c r="H16" s="186">
        <v>7</v>
      </c>
      <c r="I16" s="184">
        <v>11</v>
      </c>
      <c r="J16" s="185">
        <v>12</v>
      </c>
      <c r="K16" s="186">
        <v>14</v>
      </c>
      <c r="L16" s="184">
        <v>16</v>
      </c>
      <c r="M16" s="185">
        <v>18</v>
      </c>
      <c r="N16" s="186">
        <v>17</v>
      </c>
      <c r="O16" s="184">
        <v>22</v>
      </c>
      <c r="P16" s="185">
        <v>23</v>
      </c>
      <c r="Q16" s="186">
        <v>24</v>
      </c>
      <c r="R16" s="72" t="s">
        <v>74</v>
      </c>
      <c r="S16" s="174"/>
      <c r="T16" s="175"/>
      <c r="AA16">
        <v>2</v>
      </c>
      <c r="AD16">
        <v>2</v>
      </c>
      <c r="AE16">
        <v>2</v>
      </c>
      <c r="AF16">
        <v>2</v>
      </c>
      <c r="AG16">
        <v>2</v>
      </c>
      <c r="AH16">
        <v>2</v>
      </c>
      <c r="AI16">
        <v>2</v>
      </c>
      <c r="AJ16">
        <v>2</v>
      </c>
      <c r="AK16">
        <v>2</v>
      </c>
      <c r="AL16">
        <v>2</v>
      </c>
      <c r="AM16">
        <v>2</v>
      </c>
      <c r="AN16">
        <v>2</v>
      </c>
      <c r="AO16">
        <v>2</v>
      </c>
      <c r="AP16">
        <v>2</v>
      </c>
    </row>
    <row r="17" spans="1:42" ht="12.75">
      <c r="A17">
        <f t="shared" si="0"/>
      </c>
      <c r="B17" s="19" t="s">
        <v>12</v>
      </c>
      <c r="C17" s="49" t="s">
        <v>95</v>
      </c>
      <c r="D17" s="174"/>
      <c r="E17" s="175"/>
      <c r="F17" s="184">
        <v>9.66</v>
      </c>
      <c r="G17" s="185">
        <v>13</v>
      </c>
      <c r="H17" s="186">
        <v>13</v>
      </c>
      <c r="I17" s="184">
        <v>2.54</v>
      </c>
      <c r="J17" s="185">
        <v>3</v>
      </c>
      <c r="K17" s="186">
        <v>3</v>
      </c>
      <c r="L17" s="184">
        <v>9.43</v>
      </c>
      <c r="M17" s="185">
        <v>10</v>
      </c>
      <c r="N17" s="186">
        <v>10</v>
      </c>
      <c r="O17" s="184">
        <v>2.31</v>
      </c>
      <c r="P17" s="185">
        <v>0</v>
      </c>
      <c r="Q17" s="186">
        <v>0</v>
      </c>
      <c r="R17" s="72" t="s">
        <v>55</v>
      </c>
      <c r="S17" s="174"/>
      <c r="T17" s="175"/>
      <c r="AA17">
        <v>3</v>
      </c>
      <c r="AD17">
        <v>3</v>
      </c>
      <c r="AE17">
        <v>3</v>
      </c>
      <c r="AF17">
        <v>3</v>
      </c>
      <c r="AG17">
        <v>5</v>
      </c>
      <c r="AH17">
        <v>2</v>
      </c>
      <c r="AI17">
        <v>2</v>
      </c>
      <c r="AJ17">
        <v>5</v>
      </c>
      <c r="AK17">
        <v>3</v>
      </c>
      <c r="AL17">
        <v>3</v>
      </c>
      <c r="AM17">
        <v>5</v>
      </c>
      <c r="AN17">
        <v>2</v>
      </c>
      <c r="AO17">
        <v>2</v>
      </c>
      <c r="AP17">
        <v>3</v>
      </c>
    </row>
    <row r="18" spans="1:42" ht="12.75">
      <c r="A18">
        <f t="shared" si="0"/>
      </c>
      <c r="B18" s="19" t="s">
        <v>14</v>
      </c>
      <c r="C18" s="49" t="s">
        <v>96</v>
      </c>
      <c r="D18" s="174"/>
      <c r="E18" s="175"/>
      <c r="F18" s="184">
        <v>1.99</v>
      </c>
      <c r="G18" s="185">
        <v>3.3591138103847413</v>
      </c>
      <c r="H18" s="186">
        <v>3</v>
      </c>
      <c r="I18" s="184">
        <v>78</v>
      </c>
      <c r="J18" s="185">
        <v>77</v>
      </c>
      <c r="K18" s="186">
        <v>77</v>
      </c>
      <c r="L18" s="184">
        <v>1.49</v>
      </c>
      <c r="M18" s="185">
        <v>1</v>
      </c>
      <c r="N18" s="186">
        <v>1</v>
      </c>
      <c r="O18" s="184">
        <v>77.5</v>
      </c>
      <c r="P18" s="185">
        <v>74.64088618961526</v>
      </c>
      <c r="Q18" s="186">
        <v>75</v>
      </c>
      <c r="R18" s="72" t="s">
        <v>56</v>
      </c>
      <c r="S18" s="174"/>
      <c r="T18" s="175"/>
      <c r="AA18">
        <v>2</v>
      </c>
      <c r="AD18">
        <v>2</v>
      </c>
      <c r="AE18">
        <v>2</v>
      </c>
      <c r="AF18">
        <v>2</v>
      </c>
      <c r="AG18">
        <v>2</v>
      </c>
      <c r="AH18">
        <v>2</v>
      </c>
      <c r="AI18">
        <v>2</v>
      </c>
      <c r="AJ18">
        <v>2</v>
      </c>
      <c r="AK18">
        <v>2</v>
      </c>
      <c r="AL18">
        <v>2</v>
      </c>
      <c r="AM18">
        <v>2</v>
      </c>
      <c r="AN18">
        <v>2</v>
      </c>
      <c r="AO18">
        <v>2</v>
      </c>
      <c r="AP18">
        <v>2</v>
      </c>
    </row>
    <row r="19" spans="1:42" ht="12.75">
      <c r="A19">
        <f t="shared" si="0"/>
      </c>
      <c r="B19" s="19" t="s">
        <v>15</v>
      </c>
      <c r="C19" s="49" t="s">
        <v>97</v>
      </c>
      <c r="D19" s="174"/>
      <c r="E19" s="175"/>
      <c r="F19" s="184">
        <v>56</v>
      </c>
      <c r="G19" s="185">
        <v>55</v>
      </c>
      <c r="H19" s="186">
        <v>55</v>
      </c>
      <c r="I19" s="184">
        <v>0</v>
      </c>
      <c r="J19" s="185">
        <v>0</v>
      </c>
      <c r="K19" s="186">
        <v>0</v>
      </c>
      <c r="L19" s="184">
        <v>56</v>
      </c>
      <c r="M19" s="185">
        <v>55</v>
      </c>
      <c r="N19" s="186">
        <v>55</v>
      </c>
      <c r="O19" s="184">
        <v>0</v>
      </c>
      <c r="P19" s="185">
        <v>0</v>
      </c>
      <c r="Q19" s="186">
        <v>0</v>
      </c>
      <c r="R19" s="72" t="s">
        <v>57</v>
      </c>
      <c r="S19" s="174"/>
      <c r="T19" s="175"/>
      <c r="AA19">
        <v>3</v>
      </c>
      <c r="AD19">
        <v>2</v>
      </c>
      <c r="AE19">
        <v>3</v>
      </c>
      <c r="AF19">
        <v>3</v>
      </c>
      <c r="AG19">
        <v>2</v>
      </c>
      <c r="AH19">
        <v>3</v>
      </c>
      <c r="AI19">
        <v>3</v>
      </c>
      <c r="AJ19">
        <v>2</v>
      </c>
      <c r="AK19">
        <v>3</v>
      </c>
      <c r="AL19">
        <v>5</v>
      </c>
      <c r="AM19">
        <v>2</v>
      </c>
      <c r="AN19">
        <v>5</v>
      </c>
      <c r="AO19">
        <v>5</v>
      </c>
      <c r="AP19">
        <v>3</v>
      </c>
    </row>
    <row r="20" spans="1:42" ht="12.75">
      <c r="A20">
        <f t="shared" si="0"/>
      </c>
      <c r="B20" s="19" t="s">
        <v>16</v>
      </c>
      <c r="C20" s="49" t="s">
        <v>98</v>
      </c>
      <c r="D20" s="174"/>
      <c r="E20" s="175"/>
      <c r="F20" s="184">
        <v>145.29999999999998</v>
      </c>
      <c r="G20" s="185">
        <v>38</v>
      </c>
      <c r="H20" s="186">
        <v>25</v>
      </c>
      <c r="I20" s="184">
        <v>120</v>
      </c>
      <c r="J20" s="185">
        <v>150</v>
      </c>
      <c r="K20" s="186">
        <v>155</v>
      </c>
      <c r="L20" s="184">
        <v>160.16</v>
      </c>
      <c r="M20" s="185">
        <v>107</v>
      </c>
      <c r="N20" s="186">
        <v>100</v>
      </c>
      <c r="O20" s="184">
        <v>134.86</v>
      </c>
      <c r="P20" s="185">
        <v>219</v>
      </c>
      <c r="Q20" s="186">
        <v>230</v>
      </c>
      <c r="R20" s="72" t="s">
        <v>16</v>
      </c>
      <c r="S20" s="174"/>
      <c r="T20" s="175"/>
      <c r="AA20">
        <v>2</v>
      </c>
      <c r="AD20">
        <v>2</v>
      </c>
      <c r="AE20">
        <v>2</v>
      </c>
      <c r="AF20">
        <v>2</v>
      </c>
      <c r="AG20">
        <v>2</v>
      </c>
      <c r="AH20">
        <v>2</v>
      </c>
      <c r="AI20">
        <v>2</v>
      </c>
      <c r="AJ20">
        <v>2</v>
      </c>
      <c r="AK20">
        <v>2</v>
      </c>
      <c r="AL20">
        <v>2</v>
      </c>
      <c r="AM20">
        <v>2</v>
      </c>
      <c r="AN20">
        <v>2</v>
      </c>
      <c r="AO20">
        <v>2</v>
      </c>
      <c r="AP20">
        <v>2</v>
      </c>
    </row>
    <row r="21" spans="1:42" ht="12.75">
      <c r="A21">
        <f t="shared" si="0"/>
      </c>
      <c r="B21" s="19" t="s">
        <v>11</v>
      </c>
      <c r="C21" s="49" t="s">
        <v>99</v>
      </c>
      <c r="D21" s="174"/>
      <c r="E21" s="175"/>
      <c r="F21" s="184">
        <v>0.8000000000000114</v>
      </c>
      <c r="G21" s="185">
        <v>0.8000000000000114</v>
      </c>
      <c r="H21" s="186">
        <v>0.8000000000000114</v>
      </c>
      <c r="I21" s="184">
        <v>0</v>
      </c>
      <c r="J21" s="185">
        <v>0</v>
      </c>
      <c r="K21" s="186">
        <v>0</v>
      </c>
      <c r="L21" s="184">
        <v>421.61</v>
      </c>
      <c r="M21" s="185">
        <v>421.61</v>
      </c>
      <c r="N21" s="186">
        <v>421.61</v>
      </c>
      <c r="O21" s="184">
        <v>420.81</v>
      </c>
      <c r="P21" s="185">
        <v>420.81</v>
      </c>
      <c r="Q21" s="186">
        <v>420.81</v>
      </c>
      <c r="R21" s="72" t="s">
        <v>58</v>
      </c>
      <c r="S21" s="174"/>
      <c r="T21" s="175"/>
      <c r="AA21">
        <v>3</v>
      </c>
      <c r="AD21">
        <v>2</v>
      </c>
      <c r="AE21">
        <v>3</v>
      </c>
      <c r="AF21">
        <v>3</v>
      </c>
      <c r="AG21">
        <v>2</v>
      </c>
      <c r="AH21">
        <v>5</v>
      </c>
      <c r="AI21">
        <v>5</v>
      </c>
      <c r="AJ21">
        <v>2</v>
      </c>
      <c r="AK21">
        <v>5</v>
      </c>
      <c r="AL21">
        <v>5</v>
      </c>
      <c r="AM21">
        <v>2</v>
      </c>
      <c r="AN21">
        <v>5</v>
      </c>
      <c r="AO21">
        <v>5</v>
      </c>
      <c r="AP21">
        <v>3</v>
      </c>
    </row>
    <row r="22" spans="1:42" ht="12.75">
      <c r="A22">
        <f t="shared" si="0"/>
      </c>
      <c r="B22" s="19" t="s">
        <v>19</v>
      </c>
      <c r="C22" s="49" t="s">
        <v>100</v>
      </c>
      <c r="D22" s="174"/>
      <c r="E22" s="175"/>
      <c r="F22" s="184">
        <v>1</v>
      </c>
      <c r="G22" s="185">
        <v>1</v>
      </c>
      <c r="H22" s="186">
        <v>1</v>
      </c>
      <c r="I22" s="184">
        <v>0</v>
      </c>
      <c r="J22" s="185">
        <v>0</v>
      </c>
      <c r="K22" s="186">
        <v>0</v>
      </c>
      <c r="L22" s="184">
        <v>1</v>
      </c>
      <c r="M22" s="185">
        <v>1</v>
      </c>
      <c r="N22" s="186">
        <v>1</v>
      </c>
      <c r="O22" s="184">
        <v>0</v>
      </c>
      <c r="P22" s="185">
        <v>0</v>
      </c>
      <c r="Q22" s="186">
        <v>0</v>
      </c>
      <c r="R22" s="72" t="s">
        <v>73</v>
      </c>
      <c r="S22" s="174"/>
      <c r="T22" s="175"/>
      <c r="AA22">
        <v>3</v>
      </c>
      <c r="AD22">
        <v>3</v>
      </c>
      <c r="AE22">
        <v>3</v>
      </c>
      <c r="AF22">
        <v>3</v>
      </c>
      <c r="AG22">
        <v>5</v>
      </c>
      <c r="AH22">
        <v>5</v>
      </c>
      <c r="AI22">
        <v>5</v>
      </c>
      <c r="AJ22">
        <v>3</v>
      </c>
      <c r="AK22">
        <v>5</v>
      </c>
      <c r="AL22">
        <v>5</v>
      </c>
      <c r="AM22">
        <v>3</v>
      </c>
      <c r="AN22">
        <v>5</v>
      </c>
      <c r="AO22">
        <v>5</v>
      </c>
      <c r="AP22">
        <v>3</v>
      </c>
    </row>
    <row r="23" spans="1:42" ht="12.75">
      <c r="A23">
        <f t="shared" si="0"/>
      </c>
      <c r="B23" s="19" t="s">
        <v>21</v>
      </c>
      <c r="C23" s="49" t="s">
        <v>101</v>
      </c>
      <c r="D23" s="174"/>
      <c r="E23" s="175"/>
      <c r="F23" s="184">
        <v>16.75</v>
      </c>
      <c r="G23" s="185">
        <v>16.75</v>
      </c>
      <c r="H23" s="186">
        <v>16.75</v>
      </c>
      <c r="I23" s="184">
        <v>0</v>
      </c>
      <c r="J23" s="185">
        <v>0</v>
      </c>
      <c r="K23" s="186">
        <v>0</v>
      </c>
      <c r="L23" s="184">
        <v>16.96</v>
      </c>
      <c r="M23" s="185">
        <v>16.96</v>
      </c>
      <c r="N23" s="186">
        <v>16.96</v>
      </c>
      <c r="O23" s="184">
        <v>0.21</v>
      </c>
      <c r="P23" s="185">
        <v>0.21</v>
      </c>
      <c r="Q23" s="186">
        <v>0.21</v>
      </c>
      <c r="R23" s="72" t="s">
        <v>59</v>
      </c>
      <c r="S23" s="174"/>
      <c r="T23" s="175"/>
      <c r="AA23">
        <v>3</v>
      </c>
      <c r="AD23">
        <v>2</v>
      </c>
      <c r="AE23">
        <v>3</v>
      </c>
      <c r="AF23">
        <v>3</v>
      </c>
      <c r="AG23">
        <v>2</v>
      </c>
      <c r="AH23">
        <v>5</v>
      </c>
      <c r="AI23">
        <v>5</v>
      </c>
      <c r="AJ23">
        <v>2</v>
      </c>
      <c r="AK23">
        <v>5</v>
      </c>
      <c r="AL23">
        <v>5</v>
      </c>
      <c r="AM23">
        <v>2</v>
      </c>
      <c r="AN23">
        <v>5</v>
      </c>
      <c r="AO23">
        <v>5</v>
      </c>
      <c r="AP23">
        <v>3</v>
      </c>
    </row>
    <row r="24" spans="1:42" ht="12.75">
      <c r="A24">
        <f t="shared" si="0"/>
      </c>
      <c r="B24" s="19" t="s">
        <v>22</v>
      </c>
      <c r="C24" s="49" t="s">
        <v>102</v>
      </c>
      <c r="D24" s="174"/>
      <c r="E24" s="175"/>
      <c r="F24" s="184">
        <v>74.03</v>
      </c>
      <c r="G24" s="185">
        <v>5</v>
      </c>
      <c r="H24" s="186">
        <v>5</v>
      </c>
      <c r="I24" s="184">
        <v>74.03</v>
      </c>
      <c r="J24" s="185">
        <v>80</v>
      </c>
      <c r="K24" s="186">
        <v>80</v>
      </c>
      <c r="L24" s="184">
        <v>0</v>
      </c>
      <c r="M24" s="185">
        <v>0</v>
      </c>
      <c r="N24" s="186">
        <v>0</v>
      </c>
      <c r="O24" s="184">
        <v>0</v>
      </c>
      <c r="P24" s="185">
        <v>75</v>
      </c>
      <c r="Q24" s="186">
        <v>75</v>
      </c>
      <c r="R24" s="72" t="s">
        <v>60</v>
      </c>
      <c r="S24" s="174"/>
      <c r="T24" s="175"/>
      <c r="AA24">
        <v>3</v>
      </c>
      <c r="AD24">
        <v>3</v>
      </c>
      <c r="AE24">
        <v>3</v>
      </c>
      <c r="AF24">
        <v>3</v>
      </c>
      <c r="AG24">
        <v>3</v>
      </c>
      <c r="AH24">
        <v>3</v>
      </c>
      <c r="AI24">
        <v>3</v>
      </c>
      <c r="AJ24">
        <v>2</v>
      </c>
      <c r="AK24">
        <v>2</v>
      </c>
      <c r="AL24">
        <v>2</v>
      </c>
      <c r="AM24">
        <v>2</v>
      </c>
      <c r="AN24">
        <v>2</v>
      </c>
      <c r="AO24">
        <v>2</v>
      </c>
      <c r="AP24">
        <v>3</v>
      </c>
    </row>
    <row r="25" spans="1:42" ht="12.75">
      <c r="A25">
        <f t="shared" si="0"/>
      </c>
      <c r="B25" s="19" t="s">
        <v>23</v>
      </c>
      <c r="C25" s="49" t="s">
        <v>103</v>
      </c>
      <c r="D25" s="174"/>
      <c r="E25" s="175"/>
      <c r="F25" s="184">
        <v>188.19</v>
      </c>
      <c r="G25" s="185">
        <v>195</v>
      </c>
      <c r="H25" s="186">
        <v>195</v>
      </c>
      <c r="I25" s="184">
        <v>0</v>
      </c>
      <c r="J25" s="185">
        <v>0</v>
      </c>
      <c r="K25" s="186">
        <v>0</v>
      </c>
      <c r="L25" s="184">
        <v>208.31</v>
      </c>
      <c r="M25" s="185">
        <v>215</v>
      </c>
      <c r="N25" s="186">
        <v>215</v>
      </c>
      <c r="O25" s="184">
        <v>20.12</v>
      </c>
      <c r="P25" s="185">
        <v>20</v>
      </c>
      <c r="Q25" s="186">
        <v>20</v>
      </c>
      <c r="R25" s="72" t="s">
        <v>61</v>
      </c>
      <c r="S25" s="174"/>
      <c r="T25" s="175"/>
      <c r="AA25">
        <v>3</v>
      </c>
      <c r="AD25">
        <v>2</v>
      </c>
      <c r="AE25">
        <v>2</v>
      </c>
      <c r="AF25">
        <v>3</v>
      </c>
      <c r="AG25">
        <v>2</v>
      </c>
      <c r="AH25">
        <v>2</v>
      </c>
      <c r="AI25">
        <v>5</v>
      </c>
      <c r="AJ25">
        <v>2</v>
      </c>
      <c r="AK25">
        <v>2</v>
      </c>
      <c r="AL25">
        <v>5</v>
      </c>
      <c r="AM25">
        <v>2</v>
      </c>
      <c r="AN25">
        <v>2</v>
      </c>
      <c r="AO25">
        <v>5</v>
      </c>
      <c r="AP25">
        <v>3</v>
      </c>
    </row>
    <row r="26" spans="1:42" ht="12.75">
      <c r="A26">
        <f t="shared" si="0"/>
      </c>
      <c r="B26" s="19" t="s">
        <v>27</v>
      </c>
      <c r="C26" s="49" t="s">
        <v>104</v>
      </c>
      <c r="D26" s="174"/>
      <c r="E26" s="175"/>
      <c r="F26" s="184">
        <v>1.6199999999999992</v>
      </c>
      <c r="G26" s="185">
        <v>2</v>
      </c>
      <c r="H26" s="186">
        <v>2</v>
      </c>
      <c r="I26" s="184">
        <v>0</v>
      </c>
      <c r="J26" s="185">
        <v>0</v>
      </c>
      <c r="K26" s="186">
        <v>0</v>
      </c>
      <c r="L26" s="184">
        <v>7.06</v>
      </c>
      <c r="M26" s="185">
        <v>7</v>
      </c>
      <c r="N26" s="186">
        <v>7</v>
      </c>
      <c r="O26" s="184">
        <v>5.44</v>
      </c>
      <c r="P26" s="185">
        <v>5</v>
      </c>
      <c r="Q26" s="186">
        <v>5</v>
      </c>
      <c r="R26" s="72" t="s">
        <v>62</v>
      </c>
      <c r="S26" s="174"/>
      <c r="T26" s="175"/>
      <c r="AA26">
        <v>2</v>
      </c>
      <c r="AD26">
        <v>2</v>
      </c>
      <c r="AE26">
        <v>2</v>
      </c>
      <c r="AF26">
        <v>2</v>
      </c>
      <c r="AG26">
        <v>2</v>
      </c>
      <c r="AH26">
        <v>2</v>
      </c>
      <c r="AI26">
        <v>2</v>
      </c>
      <c r="AJ26">
        <v>2</v>
      </c>
      <c r="AK26">
        <v>2</v>
      </c>
      <c r="AL26">
        <v>2</v>
      </c>
      <c r="AM26">
        <v>2</v>
      </c>
      <c r="AN26">
        <v>2</v>
      </c>
      <c r="AO26">
        <v>2</v>
      </c>
      <c r="AP26">
        <v>2</v>
      </c>
    </row>
    <row r="27" spans="1:42" ht="12.75">
      <c r="A27">
        <f t="shared" si="0"/>
      </c>
      <c r="B27" s="19" t="s">
        <v>26</v>
      </c>
      <c r="C27" s="49" t="s">
        <v>105</v>
      </c>
      <c r="D27" s="174"/>
      <c r="E27" s="175"/>
      <c r="F27" s="184">
        <v>16.740000000000002</v>
      </c>
      <c r="G27" s="185">
        <v>27.07841008212491</v>
      </c>
      <c r="H27" s="186">
        <v>30</v>
      </c>
      <c r="I27" s="184">
        <v>0</v>
      </c>
      <c r="J27" s="185">
        <v>0</v>
      </c>
      <c r="K27" s="186">
        <v>0</v>
      </c>
      <c r="L27" s="184">
        <v>24.32</v>
      </c>
      <c r="M27" s="185">
        <v>30.547113576716132</v>
      </c>
      <c r="N27" s="186">
        <v>35</v>
      </c>
      <c r="O27" s="184">
        <v>7.58</v>
      </c>
      <c r="P27" s="185">
        <v>3.468703494591221</v>
      </c>
      <c r="Q27" s="186">
        <v>5</v>
      </c>
      <c r="R27" s="72" t="s">
        <v>312</v>
      </c>
      <c r="S27" s="174"/>
      <c r="T27" s="175"/>
      <c r="AA27">
        <v>2</v>
      </c>
      <c r="AD27">
        <v>2</v>
      </c>
      <c r="AE27">
        <v>2</v>
      </c>
      <c r="AF27">
        <v>2</v>
      </c>
      <c r="AG27">
        <v>2</v>
      </c>
      <c r="AH27">
        <v>2</v>
      </c>
      <c r="AI27">
        <v>2</v>
      </c>
      <c r="AJ27">
        <v>2</v>
      </c>
      <c r="AK27">
        <v>2</v>
      </c>
      <c r="AL27">
        <v>2</v>
      </c>
      <c r="AM27">
        <v>2</v>
      </c>
      <c r="AN27">
        <v>2</v>
      </c>
      <c r="AO27">
        <v>2</v>
      </c>
      <c r="AP27">
        <v>2</v>
      </c>
    </row>
    <row r="28" spans="1:42" ht="12.75">
      <c r="A28">
        <f t="shared" si="0"/>
      </c>
      <c r="B28" s="19" t="s">
        <v>143</v>
      </c>
      <c r="C28" s="49" t="s">
        <v>144</v>
      </c>
      <c r="D28" s="174"/>
      <c r="E28" s="175"/>
      <c r="F28" s="184">
        <v>2.91</v>
      </c>
      <c r="G28" s="185">
        <v>2.91</v>
      </c>
      <c r="H28" s="186">
        <v>2.91</v>
      </c>
      <c r="I28" s="184">
        <v>0</v>
      </c>
      <c r="J28" s="185">
        <v>0</v>
      </c>
      <c r="K28" s="186">
        <v>0</v>
      </c>
      <c r="L28" s="184">
        <v>2.93</v>
      </c>
      <c r="M28" s="185">
        <v>2.93</v>
      </c>
      <c r="N28" s="186">
        <v>2.93</v>
      </c>
      <c r="O28" s="184">
        <v>0.02</v>
      </c>
      <c r="P28" s="185">
        <v>0.02</v>
      </c>
      <c r="Q28" s="186">
        <v>0.02</v>
      </c>
      <c r="R28" s="72" t="s">
        <v>143</v>
      </c>
      <c r="S28" s="174"/>
      <c r="T28" s="175"/>
      <c r="AA28">
        <v>3</v>
      </c>
      <c r="AD28">
        <v>3</v>
      </c>
      <c r="AE28">
        <v>3</v>
      </c>
      <c r="AF28">
        <v>3</v>
      </c>
      <c r="AG28">
        <v>5</v>
      </c>
      <c r="AH28">
        <v>5</v>
      </c>
      <c r="AI28">
        <v>5</v>
      </c>
      <c r="AJ28">
        <v>5</v>
      </c>
      <c r="AK28">
        <v>5</v>
      </c>
      <c r="AL28">
        <v>5</v>
      </c>
      <c r="AM28">
        <v>5</v>
      </c>
      <c r="AN28">
        <v>5</v>
      </c>
      <c r="AO28">
        <v>5</v>
      </c>
      <c r="AP28">
        <v>3</v>
      </c>
    </row>
    <row r="29" spans="1:42" ht="12.75">
      <c r="A29">
        <f t="shared" si="0"/>
      </c>
      <c r="B29" s="19" t="s">
        <v>29</v>
      </c>
      <c r="C29" s="49" t="s">
        <v>106</v>
      </c>
      <c r="D29" s="174"/>
      <c r="E29" s="175"/>
      <c r="F29" s="184">
        <v>82.6</v>
      </c>
      <c r="G29" s="185">
        <v>86</v>
      </c>
      <c r="H29" s="186">
        <v>87</v>
      </c>
      <c r="I29" s="184">
        <v>28.8</v>
      </c>
      <c r="J29" s="185">
        <v>30</v>
      </c>
      <c r="K29" s="186">
        <v>30</v>
      </c>
      <c r="L29" s="184">
        <v>57</v>
      </c>
      <c r="M29" s="185">
        <v>58</v>
      </c>
      <c r="N29" s="186">
        <v>59</v>
      </c>
      <c r="O29" s="184">
        <v>3.2</v>
      </c>
      <c r="P29" s="185">
        <v>2</v>
      </c>
      <c r="Q29" s="186">
        <v>2</v>
      </c>
      <c r="R29" s="72" t="s">
        <v>63</v>
      </c>
      <c r="S29" s="174"/>
      <c r="T29" s="175"/>
      <c r="AA29">
        <v>2</v>
      </c>
      <c r="AD29">
        <v>2</v>
      </c>
      <c r="AE29">
        <v>2</v>
      </c>
      <c r="AF29">
        <v>2</v>
      </c>
      <c r="AG29">
        <v>2</v>
      </c>
      <c r="AH29">
        <v>2</v>
      </c>
      <c r="AI29">
        <v>2</v>
      </c>
      <c r="AJ29">
        <v>2</v>
      </c>
      <c r="AK29">
        <v>2</v>
      </c>
      <c r="AL29">
        <v>2</v>
      </c>
      <c r="AM29">
        <v>2</v>
      </c>
      <c r="AN29">
        <v>2</v>
      </c>
      <c r="AO29">
        <v>2</v>
      </c>
      <c r="AP29">
        <v>2</v>
      </c>
    </row>
    <row r="30" spans="1:42" ht="12.75">
      <c r="A30">
        <f t="shared" si="0"/>
      </c>
      <c r="B30" s="19" t="s">
        <v>30</v>
      </c>
      <c r="C30" s="49" t="s">
        <v>107</v>
      </c>
      <c r="D30" s="174"/>
      <c r="E30" s="175"/>
      <c r="F30" s="184">
        <v>104</v>
      </c>
      <c r="G30" s="185">
        <v>111</v>
      </c>
      <c r="H30" s="186">
        <v>111</v>
      </c>
      <c r="I30" s="184">
        <v>127</v>
      </c>
      <c r="J30" s="185">
        <v>127</v>
      </c>
      <c r="K30" s="186">
        <v>127</v>
      </c>
      <c r="L30" s="184">
        <v>21</v>
      </c>
      <c r="M30" s="185">
        <v>20</v>
      </c>
      <c r="N30" s="186">
        <v>20</v>
      </c>
      <c r="O30" s="184">
        <v>44</v>
      </c>
      <c r="P30" s="185">
        <v>36</v>
      </c>
      <c r="Q30" s="186">
        <v>36</v>
      </c>
      <c r="R30" s="72" t="s">
        <v>64</v>
      </c>
      <c r="S30" s="174"/>
      <c r="T30" s="175"/>
      <c r="AA30">
        <v>2</v>
      </c>
      <c r="AD30">
        <v>2</v>
      </c>
      <c r="AE30">
        <v>2</v>
      </c>
      <c r="AF30">
        <v>2</v>
      </c>
      <c r="AG30">
        <v>2</v>
      </c>
      <c r="AH30">
        <v>2</v>
      </c>
      <c r="AI30">
        <v>2</v>
      </c>
      <c r="AJ30">
        <v>2</v>
      </c>
      <c r="AK30">
        <v>2</v>
      </c>
      <c r="AL30">
        <v>2</v>
      </c>
      <c r="AM30">
        <v>2</v>
      </c>
      <c r="AN30">
        <v>2</v>
      </c>
      <c r="AO30">
        <v>2</v>
      </c>
      <c r="AP30">
        <v>2</v>
      </c>
    </row>
    <row r="31" spans="1:42" ht="12.75">
      <c r="A31">
        <f t="shared" si="0"/>
      </c>
      <c r="B31" s="19" t="s">
        <v>31</v>
      </c>
      <c r="C31" s="49" t="s">
        <v>108</v>
      </c>
      <c r="D31" s="174"/>
      <c r="E31" s="175"/>
      <c r="F31" s="184">
        <v>95.48399999999997</v>
      </c>
      <c r="G31" s="185">
        <v>130</v>
      </c>
      <c r="H31" s="186">
        <v>160</v>
      </c>
      <c r="I31" s="184">
        <v>645.028</v>
      </c>
      <c r="J31" s="185">
        <v>700</v>
      </c>
      <c r="K31" s="186">
        <v>750</v>
      </c>
      <c r="L31" s="184">
        <v>9.098</v>
      </c>
      <c r="M31" s="185">
        <v>10</v>
      </c>
      <c r="N31" s="186">
        <v>10</v>
      </c>
      <c r="O31" s="184">
        <v>558.642</v>
      </c>
      <c r="P31" s="185">
        <v>580</v>
      </c>
      <c r="Q31" s="186">
        <v>600</v>
      </c>
      <c r="R31" s="72" t="s">
        <v>65</v>
      </c>
      <c r="S31" s="174"/>
      <c r="T31" s="175"/>
      <c r="AA31">
        <v>2</v>
      </c>
      <c r="AD31">
        <v>2</v>
      </c>
      <c r="AE31">
        <v>2</v>
      </c>
      <c r="AF31">
        <v>2</v>
      </c>
      <c r="AG31">
        <v>2</v>
      </c>
      <c r="AH31">
        <v>2</v>
      </c>
      <c r="AI31">
        <v>2</v>
      </c>
      <c r="AJ31">
        <v>2</v>
      </c>
      <c r="AK31">
        <v>2</v>
      </c>
      <c r="AL31">
        <v>2</v>
      </c>
      <c r="AM31">
        <v>2</v>
      </c>
      <c r="AN31">
        <v>2</v>
      </c>
      <c r="AO31">
        <v>2</v>
      </c>
      <c r="AP31">
        <v>2</v>
      </c>
    </row>
    <row r="32" spans="1:42" ht="12.75">
      <c r="A32">
        <f t="shared" si="0"/>
      </c>
      <c r="B32" s="19" t="s">
        <v>32</v>
      </c>
      <c r="C32" s="49" t="s">
        <v>109</v>
      </c>
      <c r="D32" s="174"/>
      <c r="E32" s="175"/>
      <c r="F32" s="184">
        <v>0</v>
      </c>
      <c r="G32" s="185">
        <v>0</v>
      </c>
      <c r="H32" s="186">
        <v>0</v>
      </c>
      <c r="I32" s="184">
        <v>0</v>
      </c>
      <c r="J32" s="185">
        <v>0</v>
      </c>
      <c r="K32" s="186">
        <v>0</v>
      </c>
      <c r="L32" s="184">
        <v>65.403</v>
      </c>
      <c r="M32" s="185">
        <v>62.132850000000005</v>
      </c>
      <c r="N32" s="186">
        <v>59.026207500000005</v>
      </c>
      <c r="O32" s="184">
        <v>65.403</v>
      </c>
      <c r="P32" s="185">
        <v>62.132850000000005</v>
      </c>
      <c r="Q32" s="186">
        <v>59.026207500000005</v>
      </c>
      <c r="R32" s="72" t="s">
        <v>32</v>
      </c>
      <c r="S32" s="174"/>
      <c r="T32" s="175"/>
      <c r="AA32">
        <v>2</v>
      </c>
      <c r="AD32">
        <v>2</v>
      </c>
      <c r="AE32">
        <v>2</v>
      </c>
      <c r="AF32">
        <v>2</v>
      </c>
      <c r="AG32">
        <v>2</v>
      </c>
      <c r="AH32">
        <v>2</v>
      </c>
      <c r="AI32">
        <v>2</v>
      </c>
      <c r="AJ32">
        <v>2</v>
      </c>
      <c r="AK32">
        <v>2</v>
      </c>
      <c r="AL32">
        <v>2</v>
      </c>
      <c r="AM32">
        <v>2</v>
      </c>
      <c r="AN32">
        <v>2</v>
      </c>
      <c r="AO32">
        <v>2</v>
      </c>
      <c r="AP32">
        <v>2</v>
      </c>
    </row>
    <row r="33" spans="1:42" ht="12.75">
      <c r="A33">
        <f t="shared" si="0"/>
      </c>
      <c r="B33" s="19" t="s">
        <v>33</v>
      </c>
      <c r="C33" s="49" t="s">
        <v>110</v>
      </c>
      <c r="D33" s="174"/>
      <c r="E33" s="175"/>
      <c r="F33" s="184">
        <v>10.079999999999998</v>
      </c>
      <c r="G33" s="185">
        <v>10</v>
      </c>
      <c r="H33" s="186">
        <v>10</v>
      </c>
      <c r="I33" s="184">
        <v>0</v>
      </c>
      <c r="J33" s="185">
        <v>0</v>
      </c>
      <c r="K33" s="186">
        <v>0</v>
      </c>
      <c r="L33" s="184">
        <v>12.2</v>
      </c>
      <c r="M33" s="185">
        <v>12</v>
      </c>
      <c r="N33" s="186">
        <v>12</v>
      </c>
      <c r="O33" s="184">
        <v>2.12</v>
      </c>
      <c r="P33" s="185">
        <v>2</v>
      </c>
      <c r="Q33" s="186">
        <v>2</v>
      </c>
      <c r="R33" s="72" t="s">
        <v>66</v>
      </c>
      <c r="S33" s="174"/>
      <c r="T33" s="175"/>
      <c r="AA33">
        <v>2</v>
      </c>
      <c r="AD33">
        <v>2</v>
      </c>
      <c r="AE33">
        <v>2</v>
      </c>
      <c r="AF33">
        <v>2</v>
      </c>
      <c r="AG33">
        <v>2</v>
      </c>
      <c r="AH33">
        <v>2</v>
      </c>
      <c r="AI33">
        <v>2</v>
      </c>
      <c r="AJ33">
        <v>2</v>
      </c>
      <c r="AK33">
        <v>2</v>
      </c>
      <c r="AL33">
        <v>2</v>
      </c>
      <c r="AM33">
        <v>2</v>
      </c>
      <c r="AN33">
        <v>2</v>
      </c>
      <c r="AO33">
        <v>2</v>
      </c>
      <c r="AP33">
        <v>2</v>
      </c>
    </row>
    <row r="34" spans="1:42" ht="12.75">
      <c r="A34">
        <f>IF(SUM(F34:Q34)&lt;1,"Y","")</f>
      </c>
      <c r="B34" s="19" t="s">
        <v>371</v>
      </c>
      <c r="C34" s="49" t="s">
        <v>373</v>
      </c>
      <c r="D34" s="174"/>
      <c r="E34" s="175"/>
      <c r="F34" s="184">
        <v>0</v>
      </c>
      <c r="G34" s="185">
        <v>1</v>
      </c>
      <c r="H34" s="186">
        <v>1</v>
      </c>
      <c r="I34" s="184">
        <v>0</v>
      </c>
      <c r="J34" s="185">
        <v>0</v>
      </c>
      <c r="K34" s="186">
        <v>0</v>
      </c>
      <c r="L34" s="184">
        <v>2</v>
      </c>
      <c r="M34" s="185">
        <v>2</v>
      </c>
      <c r="N34" s="186">
        <v>2</v>
      </c>
      <c r="O34" s="184">
        <v>2</v>
      </c>
      <c r="P34" s="185">
        <v>1</v>
      </c>
      <c r="Q34" s="186">
        <v>1</v>
      </c>
      <c r="R34" s="72" t="s">
        <v>372</v>
      </c>
      <c r="S34" s="174"/>
      <c r="T34" s="175"/>
      <c r="AA34">
        <v>3</v>
      </c>
      <c r="AD34">
        <v>3</v>
      </c>
      <c r="AE34">
        <v>2</v>
      </c>
      <c r="AF34">
        <v>2</v>
      </c>
      <c r="AG34">
        <v>2</v>
      </c>
      <c r="AH34">
        <v>2</v>
      </c>
      <c r="AI34">
        <v>2</v>
      </c>
      <c r="AJ34">
        <v>3</v>
      </c>
      <c r="AK34">
        <v>2</v>
      </c>
      <c r="AL34">
        <v>2</v>
      </c>
      <c r="AM34">
        <v>2</v>
      </c>
      <c r="AN34">
        <v>2</v>
      </c>
      <c r="AO34">
        <v>2</v>
      </c>
      <c r="AP34">
        <v>3</v>
      </c>
    </row>
    <row r="35" spans="1:42" ht="12.75">
      <c r="A35">
        <f t="shared" si="0"/>
      </c>
      <c r="B35" s="19" t="s">
        <v>35</v>
      </c>
      <c r="C35" s="49" t="s">
        <v>111</v>
      </c>
      <c r="D35" s="174"/>
      <c r="E35" s="175"/>
      <c r="F35" s="184">
        <v>130.93</v>
      </c>
      <c r="G35" s="185">
        <v>120</v>
      </c>
      <c r="H35" s="186">
        <v>110</v>
      </c>
      <c r="I35" s="184">
        <v>120</v>
      </c>
      <c r="J35" s="185">
        <v>110</v>
      </c>
      <c r="K35" s="186">
        <v>100</v>
      </c>
      <c r="L35" s="184">
        <v>10.96</v>
      </c>
      <c r="M35" s="185">
        <v>10</v>
      </c>
      <c r="N35" s="186">
        <v>10</v>
      </c>
      <c r="O35" s="184">
        <v>0.03</v>
      </c>
      <c r="P35" s="185">
        <v>0</v>
      </c>
      <c r="Q35" s="186">
        <v>0</v>
      </c>
      <c r="R35" s="72" t="s">
        <v>67</v>
      </c>
      <c r="S35" s="174"/>
      <c r="T35" s="175"/>
      <c r="AA35">
        <v>2</v>
      </c>
      <c r="AD35">
        <v>2</v>
      </c>
      <c r="AE35">
        <v>2</v>
      </c>
      <c r="AF35">
        <v>2</v>
      </c>
      <c r="AG35">
        <v>2</v>
      </c>
      <c r="AH35">
        <v>2</v>
      </c>
      <c r="AI35">
        <v>2</v>
      </c>
      <c r="AJ35">
        <v>2</v>
      </c>
      <c r="AK35">
        <v>2</v>
      </c>
      <c r="AL35">
        <v>2</v>
      </c>
      <c r="AM35">
        <v>2</v>
      </c>
      <c r="AN35">
        <v>2</v>
      </c>
      <c r="AO35">
        <v>2</v>
      </c>
      <c r="AP35">
        <v>2</v>
      </c>
    </row>
    <row r="36" spans="1:42" ht="12.75">
      <c r="A36">
        <f t="shared" si="0"/>
      </c>
      <c r="B36" s="19" t="s">
        <v>36</v>
      </c>
      <c r="C36" s="49" t="s">
        <v>112</v>
      </c>
      <c r="D36" s="174"/>
      <c r="E36" s="175"/>
      <c r="F36" s="184">
        <v>2.2199999999999998</v>
      </c>
      <c r="G36" s="185">
        <v>1</v>
      </c>
      <c r="H36" s="186">
        <v>1</v>
      </c>
      <c r="I36" s="184">
        <v>0</v>
      </c>
      <c r="J36" s="185">
        <v>0</v>
      </c>
      <c r="K36" s="186">
        <v>0</v>
      </c>
      <c r="L36" s="184">
        <v>2.3</v>
      </c>
      <c r="M36" s="185">
        <v>1</v>
      </c>
      <c r="N36" s="186">
        <v>1</v>
      </c>
      <c r="O36" s="184">
        <v>0.08</v>
      </c>
      <c r="P36" s="185">
        <v>0</v>
      </c>
      <c r="Q36" s="186">
        <v>0</v>
      </c>
      <c r="R36" s="72" t="s">
        <v>68</v>
      </c>
      <c r="S36" s="174"/>
      <c r="T36" s="175"/>
      <c r="AA36">
        <v>2</v>
      </c>
      <c r="AD36">
        <v>2</v>
      </c>
      <c r="AE36">
        <v>2</v>
      </c>
      <c r="AF36">
        <v>2</v>
      </c>
      <c r="AG36">
        <v>2</v>
      </c>
      <c r="AH36">
        <v>2</v>
      </c>
      <c r="AI36">
        <v>2</v>
      </c>
      <c r="AJ36">
        <v>2</v>
      </c>
      <c r="AK36">
        <v>2</v>
      </c>
      <c r="AL36">
        <v>2</v>
      </c>
      <c r="AM36">
        <v>2</v>
      </c>
      <c r="AN36">
        <v>2</v>
      </c>
      <c r="AO36">
        <v>2</v>
      </c>
      <c r="AP36">
        <v>2</v>
      </c>
    </row>
    <row r="37" spans="1:42" ht="12.75">
      <c r="A37">
        <f t="shared" si="0"/>
      </c>
      <c r="B37" s="19" t="s">
        <v>13</v>
      </c>
      <c r="C37" s="49" t="s">
        <v>113</v>
      </c>
      <c r="D37" s="174"/>
      <c r="E37" s="175"/>
      <c r="F37" s="184">
        <v>85.14999999999999</v>
      </c>
      <c r="G37" s="185">
        <v>87</v>
      </c>
      <c r="H37" s="186">
        <v>85</v>
      </c>
      <c r="I37" s="184">
        <v>118</v>
      </c>
      <c r="J37" s="185">
        <v>120</v>
      </c>
      <c r="K37" s="186">
        <v>120</v>
      </c>
      <c r="L37" s="184">
        <v>14.1</v>
      </c>
      <c r="M37" s="185">
        <v>12</v>
      </c>
      <c r="N37" s="186">
        <v>15</v>
      </c>
      <c r="O37" s="184">
        <v>46.95</v>
      </c>
      <c r="P37" s="185">
        <v>45</v>
      </c>
      <c r="Q37" s="186">
        <v>50</v>
      </c>
      <c r="R37" s="72" t="s">
        <v>69</v>
      </c>
      <c r="S37" s="174"/>
      <c r="T37" s="175"/>
      <c r="AA37">
        <v>2</v>
      </c>
      <c r="AD37">
        <v>2</v>
      </c>
      <c r="AE37">
        <v>2</v>
      </c>
      <c r="AF37">
        <v>2</v>
      </c>
      <c r="AG37">
        <v>2</v>
      </c>
      <c r="AH37">
        <v>2</v>
      </c>
      <c r="AI37">
        <v>2</v>
      </c>
      <c r="AJ37">
        <v>2</v>
      </c>
      <c r="AK37">
        <v>2</v>
      </c>
      <c r="AL37">
        <v>2</v>
      </c>
      <c r="AM37">
        <v>2</v>
      </c>
      <c r="AN37">
        <v>2</v>
      </c>
      <c r="AO37">
        <v>2</v>
      </c>
      <c r="AP37">
        <v>2</v>
      </c>
    </row>
    <row r="38" spans="1:42" ht="12.75">
      <c r="A38">
        <f aca="true" t="shared" si="1" ref="A38:A54">IF(SUM(F38:Q38)&lt;1,"Y","")</f>
      </c>
      <c r="B38" s="19" t="s">
        <v>37</v>
      </c>
      <c r="C38" s="49" t="s">
        <v>114</v>
      </c>
      <c r="D38" s="174"/>
      <c r="E38" s="175"/>
      <c r="F38" s="184">
        <v>24.31</v>
      </c>
      <c r="G38" s="185">
        <v>20</v>
      </c>
      <c r="H38" s="186">
        <v>20</v>
      </c>
      <c r="I38" s="184">
        <v>0</v>
      </c>
      <c r="J38" s="185">
        <v>0</v>
      </c>
      <c r="K38" s="186">
        <v>0</v>
      </c>
      <c r="L38" s="184">
        <v>33.26</v>
      </c>
      <c r="M38" s="185">
        <v>30</v>
      </c>
      <c r="N38" s="186">
        <v>30</v>
      </c>
      <c r="O38" s="184">
        <v>8.95</v>
      </c>
      <c r="P38" s="185">
        <v>10</v>
      </c>
      <c r="Q38" s="186">
        <v>10</v>
      </c>
      <c r="R38" s="72" t="s">
        <v>70</v>
      </c>
      <c r="S38" s="174"/>
      <c r="T38" s="175"/>
      <c r="AA38">
        <v>2</v>
      </c>
      <c r="AD38">
        <v>2</v>
      </c>
      <c r="AE38">
        <v>2</v>
      </c>
      <c r="AF38">
        <v>2</v>
      </c>
      <c r="AG38">
        <v>2</v>
      </c>
      <c r="AH38">
        <v>2</v>
      </c>
      <c r="AI38">
        <v>2</v>
      </c>
      <c r="AJ38">
        <v>2</v>
      </c>
      <c r="AK38">
        <v>2</v>
      </c>
      <c r="AL38">
        <v>2</v>
      </c>
      <c r="AM38">
        <v>2</v>
      </c>
      <c r="AN38">
        <v>2</v>
      </c>
      <c r="AO38">
        <v>2</v>
      </c>
      <c r="AP38">
        <v>2</v>
      </c>
    </row>
    <row r="39" spans="1:42" ht="12.75">
      <c r="A39">
        <f t="shared" si="1"/>
      </c>
      <c r="B39" s="19" t="s">
        <v>8</v>
      </c>
      <c r="C39" s="49" t="s">
        <v>115</v>
      </c>
      <c r="D39" s="174"/>
      <c r="E39" s="175"/>
      <c r="F39" s="184">
        <v>189.426</v>
      </c>
      <c r="G39" s="185">
        <v>195</v>
      </c>
      <c r="H39" s="186">
        <v>202</v>
      </c>
      <c r="I39" s="184">
        <v>222.755</v>
      </c>
      <c r="J39" s="185">
        <v>220</v>
      </c>
      <c r="K39" s="186">
        <v>225</v>
      </c>
      <c r="L39" s="184">
        <v>135.45</v>
      </c>
      <c r="M39" s="185">
        <v>140</v>
      </c>
      <c r="N39" s="186">
        <v>145</v>
      </c>
      <c r="O39" s="184">
        <v>168.779</v>
      </c>
      <c r="P39" s="185">
        <v>165</v>
      </c>
      <c r="Q39" s="186">
        <v>168</v>
      </c>
      <c r="R39" s="72" t="s">
        <v>71</v>
      </c>
      <c r="S39" s="174"/>
      <c r="T39" s="175"/>
      <c r="AA39">
        <v>2</v>
      </c>
      <c r="AD39">
        <v>2</v>
      </c>
      <c r="AE39">
        <v>2</v>
      </c>
      <c r="AF39">
        <v>2</v>
      </c>
      <c r="AG39">
        <v>2</v>
      </c>
      <c r="AH39">
        <v>2</v>
      </c>
      <c r="AI39">
        <v>2</v>
      </c>
      <c r="AJ39">
        <v>2</v>
      </c>
      <c r="AK39">
        <v>2</v>
      </c>
      <c r="AL39">
        <v>2</v>
      </c>
      <c r="AM39">
        <v>2</v>
      </c>
      <c r="AN39">
        <v>2</v>
      </c>
      <c r="AO39">
        <v>2</v>
      </c>
      <c r="AP39">
        <v>2</v>
      </c>
    </row>
    <row r="40" spans="1:42" ht="12.75">
      <c r="A40">
        <f t="shared" si="1"/>
      </c>
      <c r="B40" s="19" t="s">
        <v>28</v>
      </c>
      <c r="C40" s="49" t="s">
        <v>116</v>
      </c>
      <c r="D40" s="174"/>
      <c r="E40" s="175"/>
      <c r="F40" s="184">
        <v>4.9987</v>
      </c>
      <c r="G40" s="185">
        <v>4.9987</v>
      </c>
      <c r="H40" s="186">
        <v>4.9987</v>
      </c>
      <c r="I40" s="184">
        <v>0</v>
      </c>
      <c r="J40" s="185">
        <v>0</v>
      </c>
      <c r="K40" s="186">
        <v>0</v>
      </c>
      <c r="L40" s="184">
        <v>5</v>
      </c>
      <c r="M40" s="185">
        <v>5</v>
      </c>
      <c r="N40" s="186">
        <v>5</v>
      </c>
      <c r="O40" s="184">
        <v>0.0013</v>
      </c>
      <c r="P40" s="185">
        <v>0.0013</v>
      </c>
      <c r="Q40" s="186">
        <v>0.0013</v>
      </c>
      <c r="R40" s="72" t="s">
        <v>131</v>
      </c>
      <c r="S40" s="174"/>
      <c r="T40" s="175"/>
      <c r="AA40">
        <v>3</v>
      </c>
      <c r="AD40">
        <v>2</v>
      </c>
      <c r="AE40">
        <v>3</v>
      </c>
      <c r="AF40">
        <v>3</v>
      </c>
      <c r="AG40">
        <v>2</v>
      </c>
      <c r="AH40">
        <v>5</v>
      </c>
      <c r="AI40">
        <v>5</v>
      </c>
      <c r="AJ40">
        <v>2</v>
      </c>
      <c r="AK40">
        <v>5</v>
      </c>
      <c r="AL40">
        <v>5</v>
      </c>
      <c r="AM40">
        <v>2</v>
      </c>
      <c r="AN40">
        <v>5</v>
      </c>
      <c r="AO40">
        <v>5</v>
      </c>
      <c r="AP40">
        <v>3</v>
      </c>
    </row>
    <row r="41" spans="1:42" ht="12.75">
      <c r="A41">
        <f t="shared" si="1"/>
      </c>
      <c r="B41" s="19" t="s">
        <v>38</v>
      </c>
      <c r="C41" s="49" t="s">
        <v>117</v>
      </c>
      <c r="D41" s="174"/>
      <c r="E41" s="175"/>
      <c r="F41" s="184">
        <v>2.3</v>
      </c>
      <c r="G41" s="185">
        <v>2</v>
      </c>
      <c r="H41" s="186">
        <v>2</v>
      </c>
      <c r="I41" s="184">
        <v>25</v>
      </c>
      <c r="J41" s="185">
        <v>23</v>
      </c>
      <c r="K41" s="186">
        <v>23</v>
      </c>
      <c r="L41" s="184">
        <v>0.3</v>
      </c>
      <c r="M41" s="185">
        <v>1</v>
      </c>
      <c r="N41" s="186">
        <v>1</v>
      </c>
      <c r="O41" s="184">
        <v>23</v>
      </c>
      <c r="P41" s="185">
        <v>22</v>
      </c>
      <c r="Q41" s="186">
        <v>22</v>
      </c>
      <c r="R41" s="72" t="s">
        <v>72</v>
      </c>
      <c r="S41" s="174"/>
      <c r="T41" s="175"/>
      <c r="AA41">
        <v>2</v>
      </c>
      <c r="AD41">
        <v>2</v>
      </c>
      <c r="AE41">
        <v>2</v>
      </c>
      <c r="AF41">
        <v>2</v>
      </c>
      <c r="AG41">
        <v>2</v>
      </c>
      <c r="AH41">
        <v>2</v>
      </c>
      <c r="AI41">
        <v>2</v>
      </c>
      <c r="AJ41">
        <v>2</v>
      </c>
      <c r="AK41">
        <v>2</v>
      </c>
      <c r="AL41">
        <v>2</v>
      </c>
      <c r="AM41">
        <v>2</v>
      </c>
      <c r="AN41">
        <v>2</v>
      </c>
      <c r="AO41">
        <v>2</v>
      </c>
      <c r="AP41">
        <v>2</v>
      </c>
    </row>
    <row r="42" spans="1:42" ht="13.5" thickBot="1">
      <c r="A42">
        <f t="shared" si="1"/>
      </c>
      <c r="B42" s="19" t="s">
        <v>17</v>
      </c>
      <c r="C42" s="49" t="s">
        <v>118</v>
      </c>
      <c r="D42" s="174"/>
      <c r="E42" s="175"/>
      <c r="F42" s="184">
        <v>32.64</v>
      </c>
      <c r="G42" s="185">
        <v>40</v>
      </c>
      <c r="H42" s="186">
        <v>40</v>
      </c>
      <c r="I42" s="184">
        <v>0</v>
      </c>
      <c r="J42" s="185">
        <v>0</v>
      </c>
      <c r="K42" s="186">
        <v>0</v>
      </c>
      <c r="L42" s="184">
        <v>43.52</v>
      </c>
      <c r="M42" s="185">
        <v>50</v>
      </c>
      <c r="N42" s="186">
        <v>50</v>
      </c>
      <c r="O42" s="184">
        <v>10.88</v>
      </c>
      <c r="P42" s="185">
        <v>10</v>
      </c>
      <c r="Q42" s="186">
        <v>10</v>
      </c>
      <c r="R42" s="72" t="s">
        <v>75</v>
      </c>
      <c r="S42" s="174"/>
      <c r="T42" s="175"/>
      <c r="AA42">
        <v>2</v>
      </c>
      <c r="AD42">
        <v>2</v>
      </c>
      <c r="AE42">
        <v>2</v>
      </c>
      <c r="AF42">
        <v>2</v>
      </c>
      <c r="AG42">
        <v>2</v>
      </c>
      <c r="AH42">
        <v>2</v>
      </c>
      <c r="AI42">
        <v>2</v>
      </c>
      <c r="AJ42">
        <v>2</v>
      </c>
      <c r="AK42">
        <v>2</v>
      </c>
      <c r="AL42">
        <v>2</v>
      </c>
      <c r="AM42">
        <v>2</v>
      </c>
      <c r="AN42">
        <v>2</v>
      </c>
      <c r="AO42">
        <v>2</v>
      </c>
      <c r="AP42">
        <v>2</v>
      </c>
    </row>
    <row r="43" spans="1:42" ht="14.25" thickBot="1" thickTop="1">
      <c r="A43">
        <f t="shared" si="1"/>
      </c>
      <c r="C43" s="14" t="s">
        <v>41</v>
      </c>
      <c r="D43" s="178"/>
      <c r="E43" s="179"/>
      <c r="F43" s="156">
        <v>1457.8467000000003</v>
      </c>
      <c r="G43" s="157">
        <v>1351.4662238925098</v>
      </c>
      <c r="H43" s="158">
        <v>1370.0287</v>
      </c>
      <c r="I43" s="156">
        <v>1573.1530000000002</v>
      </c>
      <c r="J43" s="157">
        <v>1654</v>
      </c>
      <c r="K43" s="158">
        <v>1706</v>
      </c>
      <c r="L43" s="156">
        <v>1535.744</v>
      </c>
      <c r="M43" s="157">
        <v>1495.7999635767162</v>
      </c>
      <c r="N43" s="158">
        <v>1501.1462075000002</v>
      </c>
      <c r="O43" s="156">
        <v>1651.0503</v>
      </c>
      <c r="P43" s="157">
        <v>1798.3337396842062</v>
      </c>
      <c r="Q43" s="158">
        <v>1837.1175075</v>
      </c>
      <c r="R43" s="14" t="s">
        <v>41</v>
      </c>
      <c r="S43" s="178"/>
      <c r="T43" s="179"/>
      <c r="AA43" t="e">
        <v>#REF!</v>
      </c>
      <c r="AD43" t="e">
        <v>#REF!</v>
      </c>
      <c r="AE43" t="e">
        <v>#REF!</v>
      </c>
      <c r="AF43" t="e">
        <v>#REF!</v>
      </c>
      <c r="AG43" t="e">
        <v>#REF!</v>
      </c>
      <c r="AH43" t="e">
        <v>#REF!</v>
      </c>
      <c r="AI43" t="e">
        <v>#REF!</v>
      </c>
      <c r="AJ43" t="e">
        <v>#REF!</v>
      </c>
      <c r="AK43" t="e">
        <v>#REF!</v>
      </c>
      <c r="AL43" t="e">
        <v>#REF!</v>
      </c>
      <c r="AM43" t="e">
        <v>#REF!</v>
      </c>
      <c r="AN43" t="e">
        <v>#REF!</v>
      </c>
      <c r="AO43" t="e">
        <v>#REF!</v>
      </c>
      <c r="AP43" t="e">
        <v>#REF!</v>
      </c>
    </row>
    <row r="44" spans="1:42" ht="13.5" thickTop="1">
      <c r="A44">
        <f t="shared" si="1"/>
      </c>
      <c r="B44" s="16" t="s">
        <v>2</v>
      </c>
      <c r="C44" s="171" t="s">
        <v>120</v>
      </c>
      <c r="D44" s="172"/>
      <c r="E44" s="173"/>
      <c r="F44" s="181">
        <v>3.11757625</v>
      </c>
      <c r="G44" s="182">
        <v>3.11757625</v>
      </c>
      <c r="H44" s="183">
        <v>3.11757625</v>
      </c>
      <c r="I44" s="181">
        <v>0</v>
      </c>
      <c r="J44" s="182">
        <v>0</v>
      </c>
      <c r="K44" s="183">
        <v>0</v>
      </c>
      <c r="L44" s="181">
        <v>3.14604625</v>
      </c>
      <c r="M44" s="182">
        <v>3.14604625</v>
      </c>
      <c r="N44" s="183">
        <v>3.14604625</v>
      </c>
      <c r="O44" s="181">
        <v>0.02847</v>
      </c>
      <c r="P44" s="182">
        <v>0.02847</v>
      </c>
      <c r="Q44" s="183">
        <v>0.02847</v>
      </c>
      <c r="R44" s="84" t="s">
        <v>76</v>
      </c>
      <c r="S44" s="172"/>
      <c r="T44" s="173"/>
      <c r="AA44">
        <v>3</v>
      </c>
      <c r="AD44">
        <v>3</v>
      </c>
      <c r="AE44">
        <v>3</v>
      </c>
      <c r="AF44">
        <v>3</v>
      </c>
      <c r="AG44">
        <v>5</v>
      </c>
      <c r="AH44">
        <v>5</v>
      </c>
      <c r="AI44">
        <v>5</v>
      </c>
      <c r="AJ44">
        <v>2</v>
      </c>
      <c r="AK44">
        <v>5</v>
      </c>
      <c r="AL44">
        <v>5</v>
      </c>
      <c r="AM44">
        <v>2</v>
      </c>
      <c r="AN44">
        <v>5</v>
      </c>
      <c r="AO44">
        <v>5</v>
      </c>
      <c r="AP44">
        <v>3</v>
      </c>
    </row>
    <row r="45" spans="1:42" ht="12.75">
      <c r="A45">
        <f t="shared" si="1"/>
      </c>
      <c r="B45" s="16" t="s">
        <v>6</v>
      </c>
      <c r="C45" s="49" t="s">
        <v>121</v>
      </c>
      <c r="D45" s="174"/>
      <c r="E45" s="175"/>
      <c r="F45" s="184">
        <v>35.2</v>
      </c>
      <c r="G45" s="185">
        <v>35.2</v>
      </c>
      <c r="H45" s="186">
        <v>35.2</v>
      </c>
      <c r="I45" s="184">
        <v>23.8</v>
      </c>
      <c r="J45" s="185">
        <v>23.8</v>
      </c>
      <c r="K45" s="186">
        <v>23.8</v>
      </c>
      <c r="L45" s="184">
        <v>16</v>
      </c>
      <c r="M45" s="185">
        <v>16</v>
      </c>
      <c r="N45" s="186">
        <v>16</v>
      </c>
      <c r="O45" s="184">
        <v>4.6</v>
      </c>
      <c r="P45" s="185">
        <v>4.6</v>
      </c>
      <c r="Q45" s="186">
        <v>4.6</v>
      </c>
      <c r="R45" s="72" t="s">
        <v>77</v>
      </c>
      <c r="S45" s="174"/>
      <c r="T45" s="175"/>
      <c r="AA45">
        <v>3</v>
      </c>
      <c r="AD45">
        <v>3</v>
      </c>
      <c r="AE45">
        <v>3</v>
      </c>
      <c r="AF45">
        <v>3</v>
      </c>
      <c r="AG45">
        <v>5</v>
      </c>
      <c r="AH45">
        <v>5</v>
      </c>
      <c r="AI45">
        <v>5</v>
      </c>
      <c r="AJ45">
        <v>5</v>
      </c>
      <c r="AK45">
        <v>5</v>
      </c>
      <c r="AL45">
        <v>5</v>
      </c>
      <c r="AM45">
        <v>5</v>
      </c>
      <c r="AN45">
        <v>5</v>
      </c>
      <c r="AO45">
        <v>5</v>
      </c>
      <c r="AP45">
        <v>3</v>
      </c>
    </row>
    <row r="46" spans="1:42" ht="12.75">
      <c r="A46">
        <f t="shared" si="1"/>
      </c>
      <c r="B46" s="16" t="s">
        <v>18</v>
      </c>
      <c r="C46" s="49" t="s">
        <v>122</v>
      </c>
      <c r="D46" s="174"/>
      <c r="E46" s="175"/>
      <c r="F46" s="184">
        <v>9</v>
      </c>
      <c r="G46" s="185">
        <v>9</v>
      </c>
      <c r="H46" s="186">
        <v>9</v>
      </c>
      <c r="I46" s="184">
        <v>0</v>
      </c>
      <c r="J46" s="185">
        <v>0</v>
      </c>
      <c r="K46" s="186">
        <v>0</v>
      </c>
      <c r="L46" s="184">
        <v>17</v>
      </c>
      <c r="M46" s="185">
        <v>17</v>
      </c>
      <c r="N46" s="186">
        <v>17</v>
      </c>
      <c r="O46" s="184">
        <v>8</v>
      </c>
      <c r="P46" s="185">
        <v>8</v>
      </c>
      <c r="Q46" s="186">
        <v>8</v>
      </c>
      <c r="R46" s="72" t="s">
        <v>78</v>
      </c>
      <c r="S46" s="174"/>
      <c r="T46" s="175"/>
      <c r="AA46">
        <v>3</v>
      </c>
      <c r="AD46">
        <v>3</v>
      </c>
      <c r="AE46">
        <v>3</v>
      </c>
      <c r="AF46">
        <v>3</v>
      </c>
      <c r="AG46">
        <v>5</v>
      </c>
      <c r="AH46">
        <v>5</v>
      </c>
      <c r="AI46">
        <v>5</v>
      </c>
      <c r="AJ46">
        <v>5</v>
      </c>
      <c r="AK46">
        <v>5</v>
      </c>
      <c r="AL46">
        <v>5</v>
      </c>
      <c r="AM46">
        <v>5</v>
      </c>
      <c r="AN46">
        <v>5</v>
      </c>
      <c r="AO46">
        <v>5</v>
      </c>
      <c r="AP46">
        <v>3</v>
      </c>
    </row>
    <row r="47" spans="1:42" ht="12.75">
      <c r="A47">
        <f t="shared" si="1"/>
      </c>
      <c r="B47" s="16" t="s">
        <v>24</v>
      </c>
      <c r="C47" s="49" t="s">
        <v>123</v>
      </c>
      <c r="D47" s="174"/>
      <c r="E47" s="175"/>
      <c r="F47" s="184">
        <v>7.12</v>
      </c>
      <c r="G47" s="185">
        <v>7.12</v>
      </c>
      <c r="H47" s="186">
        <v>7.12</v>
      </c>
      <c r="I47" s="184">
        <v>0</v>
      </c>
      <c r="J47" s="185">
        <v>0</v>
      </c>
      <c r="K47" s="186">
        <v>0</v>
      </c>
      <c r="L47" s="184">
        <v>7.14</v>
      </c>
      <c r="M47" s="185">
        <v>7.14</v>
      </c>
      <c r="N47" s="186">
        <v>7.14</v>
      </c>
      <c r="O47" s="184">
        <v>0.02</v>
      </c>
      <c r="P47" s="185">
        <v>0.02</v>
      </c>
      <c r="Q47" s="186">
        <v>0.02</v>
      </c>
      <c r="R47" s="72" t="s">
        <v>24</v>
      </c>
      <c r="S47" s="174"/>
      <c r="T47" s="175"/>
      <c r="AA47">
        <v>3</v>
      </c>
      <c r="AD47">
        <v>3</v>
      </c>
      <c r="AE47">
        <v>3</v>
      </c>
      <c r="AF47">
        <v>3</v>
      </c>
      <c r="AG47">
        <v>5</v>
      </c>
      <c r="AH47">
        <v>5</v>
      </c>
      <c r="AI47">
        <v>5</v>
      </c>
      <c r="AJ47">
        <v>5</v>
      </c>
      <c r="AK47">
        <v>5</v>
      </c>
      <c r="AL47">
        <v>5</v>
      </c>
      <c r="AM47">
        <v>5</v>
      </c>
      <c r="AN47">
        <v>5</v>
      </c>
      <c r="AO47">
        <v>5</v>
      </c>
      <c r="AP47">
        <v>3</v>
      </c>
    </row>
    <row r="48" spans="1:42" ht="12.75">
      <c r="A48">
        <f t="shared" si="1"/>
      </c>
      <c r="B48" s="16" t="s">
        <v>25</v>
      </c>
      <c r="C48" s="49" t="s">
        <v>124</v>
      </c>
      <c r="D48" s="174"/>
      <c r="E48" s="175"/>
      <c r="F48" s="184">
        <v>0.86</v>
      </c>
      <c r="G48" s="185">
        <v>0.86</v>
      </c>
      <c r="H48" s="186">
        <v>0.86</v>
      </c>
      <c r="I48" s="184">
        <v>0</v>
      </c>
      <c r="J48" s="185">
        <v>0</v>
      </c>
      <c r="K48" s="186">
        <v>0</v>
      </c>
      <c r="L48" s="184">
        <v>0.86</v>
      </c>
      <c r="M48" s="185">
        <v>0.86</v>
      </c>
      <c r="N48" s="186">
        <v>0.86</v>
      </c>
      <c r="O48" s="184">
        <v>0</v>
      </c>
      <c r="P48" s="185">
        <v>0</v>
      </c>
      <c r="Q48" s="186">
        <v>0</v>
      </c>
      <c r="R48" s="72" t="s">
        <v>79</v>
      </c>
      <c r="S48" s="174"/>
      <c r="T48" s="175"/>
      <c r="AA48">
        <v>3</v>
      </c>
      <c r="AD48">
        <v>3</v>
      </c>
      <c r="AE48">
        <v>3</v>
      </c>
      <c r="AF48">
        <v>3</v>
      </c>
      <c r="AG48">
        <v>5</v>
      </c>
      <c r="AH48">
        <v>3</v>
      </c>
      <c r="AI48">
        <v>3</v>
      </c>
      <c r="AJ48">
        <v>3</v>
      </c>
      <c r="AK48">
        <v>5</v>
      </c>
      <c r="AL48">
        <v>5</v>
      </c>
      <c r="AM48">
        <v>2</v>
      </c>
      <c r="AN48">
        <v>5</v>
      </c>
      <c r="AO48">
        <v>5</v>
      </c>
      <c r="AP48">
        <v>3</v>
      </c>
    </row>
    <row r="49" spans="1:42" ht="12.75">
      <c r="A49">
        <f t="shared" si="1"/>
      </c>
      <c r="B49" s="16" t="s">
        <v>34</v>
      </c>
      <c r="C49" s="49" t="s">
        <v>125</v>
      </c>
      <c r="D49" s="174"/>
      <c r="E49" s="175"/>
      <c r="F49" s="184">
        <v>-12.329999999999998</v>
      </c>
      <c r="G49" s="185">
        <v>20</v>
      </c>
      <c r="H49" s="186">
        <v>100</v>
      </c>
      <c r="I49" s="184">
        <v>50</v>
      </c>
      <c r="J49" s="185">
        <v>50</v>
      </c>
      <c r="K49" s="186">
        <v>100</v>
      </c>
      <c r="L49" s="184">
        <v>35.09</v>
      </c>
      <c r="M49" s="185">
        <v>20</v>
      </c>
      <c r="N49" s="186">
        <v>30</v>
      </c>
      <c r="O49" s="184">
        <v>97.42</v>
      </c>
      <c r="P49" s="185">
        <v>50</v>
      </c>
      <c r="Q49" s="186">
        <v>30</v>
      </c>
      <c r="R49" s="72" t="s">
        <v>80</v>
      </c>
      <c r="S49" s="174"/>
      <c r="T49" s="175"/>
      <c r="AA49">
        <v>3</v>
      </c>
      <c r="AD49">
        <v>3</v>
      </c>
      <c r="AE49">
        <v>2</v>
      </c>
      <c r="AF49">
        <v>2</v>
      </c>
      <c r="AG49">
        <v>3</v>
      </c>
      <c r="AH49">
        <v>2</v>
      </c>
      <c r="AI49">
        <v>2</v>
      </c>
      <c r="AJ49">
        <v>3</v>
      </c>
      <c r="AK49">
        <v>2</v>
      </c>
      <c r="AL49">
        <v>2</v>
      </c>
      <c r="AM49">
        <v>3</v>
      </c>
      <c r="AN49">
        <v>2</v>
      </c>
      <c r="AO49">
        <v>2</v>
      </c>
      <c r="AP49">
        <v>3</v>
      </c>
    </row>
    <row r="50" spans="1:42" ht="13.5" thickBot="1">
      <c r="A50">
        <f t="shared" si="1"/>
      </c>
      <c r="B50" s="16" t="s">
        <v>39</v>
      </c>
      <c r="C50" s="49" t="s">
        <v>126</v>
      </c>
      <c r="D50" s="174"/>
      <c r="E50" s="175"/>
      <c r="F50" s="184">
        <v>4.86</v>
      </c>
      <c r="G50" s="185">
        <v>4.86</v>
      </c>
      <c r="H50" s="186">
        <v>4.86</v>
      </c>
      <c r="I50" s="184">
        <v>0</v>
      </c>
      <c r="J50" s="185">
        <v>0</v>
      </c>
      <c r="K50" s="186">
        <v>0</v>
      </c>
      <c r="L50" s="184">
        <v>4.86</v>
      </c>
      <c r="M50" s="185">
        <v>4.86</v>
      </c>
      <c r="N50" s="186">
        <v>4.86</v>
      </c>
      <c r="O50" s="184">
        <v>0</v>
      </c>
      <c r="P50" s="185">
        <v>0</v>
      </c>
      <c r="Q50" s="186">
        <v>0</v>
      </c>
      <c r="R50" s="72" t="s">
        <v>39</v>
      </c>
      <c r="S50" s="174"/>
      <c r="T50" s="175"/>
      <c r="AA50">
        <v>3</v>
      </c>
      <c r="AD50">
        <v>3</v>
      </c>
      <c r="AE50">
        <v>3</v>
      </c>
      <c r="AF50">
        <v>3</v>
      </c>
      <c r="AG50">
        <v>5</v>
      </c>
      <c r="AH50">
        <v>5</v>
      </c>
      <c r="AI50">
        <v>5</v>
      </c>
      <c r="AJ50">
        <v>5</v>
      </c>
      <c r="AK50">
        <v>5</v>
      </c>
      <c r="AL50">
        <v>5</v>
      </c>
      <c r="AM50">
        <v>5</v>
      </c>
      <c r="AN50">
        <v>5</v>
      </c>
      <c r="AO50">
        <v>5</v>
      </c>
      <c r="AP50">
        <v>3</v>
      </c>
    </row>
    <row r="51" spans="1:42" ht="14.25" thickBot="1" thickTop="1">
      <c r="A51">
        <f t="shared" si="1"/>
      </c>
      <c r="C51" s="14" t="s">
        <v>375</v>
      </c>
      <c r="D51" s="178"/>
      <c r="E51" s="179"/>
      <c r="F51" s="156">
        <v>47.82757625</v>
      </c>
      <c r="G51" s="157">
        <v>80.15757624999999</v>
      </c>
      <c r="H51" s="158">
        <v>160.15757625</v>
      </c>
      <c r="I51" s="156">
        <v>73.8</v>
      </c>
      <c r="J51" s="157">
        <v>73.8</v>
      </c>
      <c r="K51" s="158">
        <v>123.8</v>
      </c>
      <c r="L51" s="156">
        <v>84.09604625</v>
      </c>
      <c r="M51" s="157">
        <v>69.00604625</v>
      </c>
      <c r="N51" s="158">
        <v>79.00604625</v>
      </c>
      <c r="O51" s="156">
        <v>110.06847</v>
      </c>
      <c r="P51" s="157">
        <v>62.64847</v>
      </c>
      <c r="Q51" s="158">
        <v>42.64847</v>
      </c>
      <c r="R51" s="14" t="s">
        <v>376</v>
      </c>
      <c r="S51" s="178"/>
      <c r="T51" s="179"/>
      <c r="AA51" t="e">
        <v>#REF!</v>
      </c>
      <c r="AD51" t="e">
        <v>#REF!</v>
      </c>
      <c r="AE51" t="e">
        <v>#REF!</v>
      </c>
      <c r="AF51" t="e">
        <v>#REF!</v>
      </c>
      <c r="AG51" t="e">
        <v>#REF!</v>
      </c>
      <c r="AH51" t="e">
        <v>#REF!</v>
      </c>
      <c r="AI51" t="e">
        <v>#REF!</v>
      </c>
      <c r="AJ51" t="e">
        <v>#REF!</v>
      </c>
      <c r="AK51" t="e">
        <v>#REF!</v>
      </c>
      <c r="AL51" t="e">
        <v>#REF!</v>
      </c>
      <c r="AM51" t="e">
        <v>#REF!</v>
      </c>
      <c r="AN51" t="e">
        <v>#REF!</v>
      </c>
      <c r="AO51" t="e">
        <v>#REF!</v>
      </c>
      <c r="AP51" t="e">
        <v>#REF!</v>
      </c>
    </row>
    <row r="52" spans="1:42" ht="13.5" thickTop="1">
      <c r="A52">
        <f t="shared" si="1"/>
      </c>
      <c r="B52" s="16" t="s">
        <v>7</v>
      </c>
      <c r="C52" s="171" t="s">
        <v>127</v>
      </c>
      <c r="D52" s="172"/>
      <c r="E52" s="173"/>
      <c r="F52" s="181">
        <v>534.41</v>
      </c>
      <c r="G52" s="182">
        <v>496.17592019607116</v>
      </c>
      <c r="H52" s="183">
        <v>479.2154843386652</v>
      </c>
      <c r="I52" s="181">
        <v>430</v>
      </c>
      <c r="J52" s="182">
        <v>430</v>
      </c>
      <c r="K52" s="183">
        <v>430</v>
      </c>
      <c r="L52" s="181">
        <v>181</v>
      </c>
      <c r="M52" s="182">
        <v>153.14817358460127</v>
      </c>
      <c r="N52" s="183">
        <v>147.08467612107708</v>
      </c>
      <c r="O52" s="181">
        <v>76.59</v>
      </c>
      <c r="P52" s="182">
        <v>86.97225338853008</v>
      </c>
      <c r="Q52" s="183">
        <v>97.86919178241192</v>
      </c>
      <c r="R52" s="84" t="s">
        <v>7</v>
      </c>
      <c r="S52" s="172"/>
      <c r="T52" s="173"/>
      <c r="AA52">
        <v>3</v>
      </c>
      <c r="AD52">
        <v>3</v>
      </c>
      <c r="AE52">
        <v>3</v>
      </c>
      <c r="AF52">
        <v>3</v>
      </c>
      <c r="AG52">
        <v>5</v>
      </c>
      <c r="AH52">
        <v>5</v>
      </c>
      <c r="AI52">
        <v>5</v>
      </c>
      <c r="AJ52">
        <v>2</v>
      </c>
      <c r="AK52">
        <v>2</v>
      </c>
      <c r="AL52">
        <v>2</v>
      </c>
      <c r="AM52">
        <v>2</v>
      </c>
      <c r="AN52">
        <v>2</v>
      </c>
      <c r="AO52">
        <v>2</v>
      </c>
      <c r="AP52">
        <v>3</v>
      </c>
    </row>
    <row r="53" spans="1:42" ht="13.5" thickBot="1">
      <c r="A53">
        <f t="shared" si="1"/>
      </c>
      <c r="B53" s="16" t="s">
        <v>40</v>
      </c>
      <c r="C53" s="104" t="s">
        <v>128</v>
      </c>
      <c r="D53" s="176"/>
      <c r="E53" s="177"/>
      <c r="F53" s="187">
        <v>4890.11</v>
      </c>
      <c r="G53" s="188">
        <v>4889</v>
      </c>
      <c r="H53" s="189">
        <v>4889</v>
      </c>
      <c r="I53" s="187">
        <v>4876.35</v>
      </c>
      <c r="J53" s="188">
        <v>4876</v>
      </c>
      <c r="K53" s="189">
        <v>4876</v>
      </c>
      <c r="L53" s="187">
        <v>237.36</v>
      </c>
      <c r="M53" s="188">
        <v>237</v>
      </c>
      <c r="N53" s="189">
        <v>237</v>
      </c>
      <c r="O53" s="187">
        <v>223.6</v>
      </c>
      <c r="P53" s="188">
        <v>224</v>
      </c>
      <c r="Q53" s="189">
        <v>224</v>
      </c>
      <c r="R53" s="105" t="s">
        <v>81</v>
      </c>
      <c r="S53" s="176"/>
      <c r="T53" s="177"/>
      <c r="AA53">
        <v>2</v>
      </c>
      <c r="AD53">
        <v>2</v>
      </c>
      <c r="AE53">
        <v>2</v>
      </c>
      <c r="AF53">
        <v>2</v>
      </c>
      <c r="AG53">
        <v>2</v>
      </c>
      <c r="AH53">
        <v>2</v>
      </c>
      <c r="AI53">
        <v>2</v>
      </c>
      <c r="AJ53">
        <v>2</v>
      </c>
      <c r="AK53">
        <v>2</v>
      </c>
      <c r="AL53">
        <v>2</v>
      </c>
      <c r="AM53">
        <v>2</v>
      </c>
      <c r="AN53">
        <v>2</v>
      </c>
      <c r="AO53">
        <v>2</v>
      </c>
      <c r="AP53">
        <v>2</v>
      </c>
    </row>
    <row r="54" spans="1:42" ht="14.25" thickBot="1" thickTop="1">
      <c r="A54">
        <f t="shared" si="1"/>
      </c>
      <c r="C54" s="14" t="s">
        <v>42</v>
      </c>
      <c r="D54" s="12"/>
      <c r="E54" s="13"/>
      <c r="F54" s="156">
        <v>5424.5199999999995</v>
      </c>
      <c r="G54" s="157">
        <v>5385.175920196071</v>
      </c>
      <c r="H54" s="158">
        <v>5368.215484338665</v>
      </c>
      <c r="I54" s="156">
        <v>5306.35</v>
      </c>
      <c r="J54" s="157">
        <v>5306</v>
      </c>
      <c r="K54" s="158">
        <v>5306</v>
      </c>
      <c r="L54" s="156">
        <v>418.36</v>
      </c>
      <c r="M54" s="157">
        <v>390.1481735846013</v>
      </c>
      <c r="N54" s="158">
        <v>384.0846761210771</v>
      </c>
      <c r="O54" s="156">
        <v>300.19</v>
      </c>
      <c r="P54" s="157">
        <v>310.9722533885301</v>
      </c>
      <c r="Q54" s="158">
        <v>321.8691917824119</v>
      </c>
      <c r="R54" s="18" t="s">
        <v>129</v>
      </c>
      <c r="S54" s="8"/>
      <c r="T54" s="9"/>
      <c r="AA54" t="e">
        <v>#REF!</v>
      </c>
      <c r="AD54" t="e">
        <v>#REF!</v>
      </c>
      <c r="AE54" t="e">
        <v>#REF!</v>
      </c>
      <c r="AF54" t="e">
        <v>#REF!</v>
      </c>
      <c r="AG54" t="e">
        <v>#REF!</v>
      </c>
      <c r="AH54" t="e">
        <v>#REF!</v>
      </c>
      <c r="AI54" t="e">
        <v>#REF!</v>
      </c>
      <c r="AJ54" t="e">
        <v>#REF!</v>
      </c>
      <c r="AK54" t="e">
        <v>#REF!</v>
      </c>
      <c r="AL54" t="e">
        <v>#REF!</v>
      </c>
      <c r="AM54" t="e">
        <v>#REF!</v>
      </c>
      <c r="AN54" t="e">
        <v>#REF!</v>
      </c>
      <c r="AO54" t="e">
        <v>#REF!</v>
      </c>
      <c r="AP54" t="e">
        <v>#REF!</v>
      </c>
    </row>
    <row r="55" spans="3:20" ht="13.5" thickTop="1">
      <c r="C55" s="41" t="str">
        <f ca="1">CELL("filename")</f>
        <v>C:\MyFiles\Timber\Timber Committee\TCQ2015\[tb-68-6.xls]List of tables</v>
      </c>
      <c r="T55" s="43" t="str">
        <f ca="1">CONCATENATE("printed on ",DAY(NOW()),"/",MONTH(NOW()))</f>
        <v>printed on 11/11</v>
      </c>
    </row>
  </sheetData>
  <sheetProtection/>
  <mergeCells count="11">
    <mergeCell ref="L7:N7"/>
    <mergeCell ref="C2:T2"/>
    <mergeCell ref="F6:H6"/>
    <mergeCell ref="F7:H7"/>
    <mergeCell ref="R7:T7"/>
    <mergeCell ref="F3:K3"/>
    <mergeCell ref="L3:Q3"/>
    <mergeCell ref="K5:L5"/>
    <mergeCell ref="O7:Q7"/>
    <mergeCell ref="C7:E7"/>
    <mergeCell ref="I7:K7"/>
  </mergeCells>
  <conditionalFormatting sqref="C9:R54">
    <cfRule type="expression" priority="1" dxfId="0" stopIfTrue="1">
      <formula>AA9&gt;2</formula>
    </cfRule>
  </conditionalFormatting>
  <printOptions horizontalCentered="1" verticalCentered="1"/>
  <pageMargins left="0.35433070866141736" right="0.35433070866141736" top="0.5905511811023623" bottom="0.5905511811023623" header="0.31496062992125984" footer="0.31496062992125984"/>
  <pageSetup fitToHeight="1" fitToWidth="1" horizontalDpi="300" verticalDpi="300" orientation="landscape" paperSize="9" scale="7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60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27" max="42" width="0" style="0" hidden="1" customWidth="1"/>
  </cols>
  <sheetData>
    <row r="1" ht="12.75">
      <c r="A1" s="16"/>
    </row>
    <row r="2" spans="3:20" ht="12.75">
      <c r="C2" s="269" t="s">
        <v>166</v>
      </c>
      <c r="D2" s="269"/>
      <c r="E2" s="269"/>
      <c r="F2" s="269"/>
      <c r="G2" s="269"/>
      <c r="H2" s="269"/>
      <c r="I2" s="269"/>
      <c r="J2" s="269"/>
      <c r="K2" s="269"/>
      <c r="L2" s="269"/>
      <c r="M2" s="269"/>
      <c r="N2" s="269"/>
      <c r="O2" s="269"/>
      <c r="P2" s="269"/>
      <c r="Q2" s="269"/>
      <c r="R2" s="269"/>
      <c r="S2" s="269"/>
      <c r="T2" s="269"/>
    </row>
    <row r="3" spans="6:17" ht="12.75">
      <c r="F3" s="269" t="s">
        <v>315</v>
      </c>
      <c r="G3" s="269"/>
      <c r="H3" s="269"/>
      <c r="I3" s="269"/>
      <c r="J3" s="269"/>
      <c r="K3" s="269"/>
      <c r="L3" s="269" t="s">
        <v>316</v>
      </c>
      <c r="M3" s="269"/>
      <c r="N3" s="269"/>
      <c r="O3" s="269"/>
      <c r="P3" s="269"/>
      <c r="Q3" s="269"/>
    </row>
    <row r="5" spans="11:15" ht="13.5" thickBot="1">
      <c r="K5" s="276" t="s">
        <v>319</v>
      </c>
      <c r="L5" s="276"/>
      <c r="N5" s="11"/>
      <c r="O5" s="11"/>
    </row>
    <row r="6" spans="3:20" ht="13.5" thickTop="1">
      <c r="C6" s="2"/>
      <c r="D6" s="3"/>
      <c r="E6" s="4"/>
      <c r="F6" s="270" t="s">
        <v>43</v>
      </c>
      <c r="G6" s="271"/>
      <c r="H6" s="272"/>
      <c r="I6" s="2"/>
      <c r="J6" s="3"/>
      <c r="K6" s="4"/>
      <c r="L6" s="17"/>
      <c r="M6" s="3"/>
      <c r="N6" s="4"/>
      <c r="O6" s="17"/>
      <c r="P6" s="3"/>
      <c r="Q6" s="4"/>
      <c r="R6" s="2"/>
      <c r="S6" s="3"/>
      <c r="T6" s="4"/>
    </row>
    <row r="7" spans="3:20" ht="12.75">
      <c r="C7" s="273" t="s">
        <v>0</v>
      </c>
      <c r="D7" s="274"/>
      <c r="E7" s="275"/>
      <c r="F7" s="273" t="s">
        <v>44</v>
      </c>
      <c r="G7" s="274"/>
      <c r="H7" s="275"/>
      <c r="I7" s="273" t="s">
        <v>45</v>
      </c>
      <c r="J7" s="274"/>
      <c r="K7" s="275"/>
      <c r="L7" s="273" t="s">
        <v>46</v>
      </c>
      <c r="M7" s="274"/>
      <c r="N7" s="275"/>
      <c r="O7" s="273" t="s">
        <v>47</v>
      </c>
      <c r="P7" s="274"/>
      <c r="Q7" s="275"/>
      <c r="R7" s="273" t="s">
        <v>48</v>
      </c>
      <c r="S7" s="274"/>
      <c r="T7" s="275"/>
    </row>
    <row r="8" spans="3:42" ht="13.5" thickBot="1">
      <c r="C8" s="7"/>
      <c r="D8" s="8"/>
      <c r="E8" s="9"/>
      <c r="F8" s="26">
        <v>2014</v>
      </c>
      <c r="G8" s="27">
        <v>2015</v>
      </c>
      <c r="H8" s="25">
        <v>2016</v>
      </c>
      <c r="I8" s="26">
        <v>2014</v>
      </c>
      <c r="J8" s="27">
        <v>2015</v>
      </c>
      <c r="K8" s="25">
        <v>2016</v>
      </c>
      <c r="L8" s="26">
        <v>2014</v>
      </c>
      <c r="M8" s="27">
        <v>2015</v>
      </c>
      <c r="N8" s="25">
        <v>2016</v>
      </c>
      <c r="O8" s="26">
        <v>2014</v>
      </c>
      <c r="P8" s="27">
        <v>2015</v>
      </c>
      <c r="Q8" s="25">
        <v>2016</v>
      </c>
      <c r="R8" s="7"/>
      <c r="S8" s="8"/>
      <c r="T8" s="9"/>
      <c r="AA8" t="s">
        <v>0</v>
      </c>
      <c r="AD8" t="s">
        <v>345</v>
      </c>
      <c r="AG8" t="s">
        <v>45</v>
      </c>
      <c r="AJ8" t="s">
        <v>83</v>
      </c>
      <c r="AM8" t="s">
        <v>82</v>
      </c>
      <c r="AP8" t="s">
        <v>0</v>
      </c>
    </row>
    <row r="9" spans="1:42" ht="13.5" thickTop="1">
      <c r="A9">
        <f aca="true" t="shared" si="0" ref="A9:A49">IF(SUM(F9:Q9)&lt;1,"Y","")</f>
      </c>
      <c r="B9" s="15" t="s">
        <v>1</v>
      </c>
      <c r="C9" s="171" t="s">
        <v>88</v>
      </c>
      <c r="D9" s="172"/>
      <c r="E9" s="173"/>
      <c r="F9" s="181">
        <v>4.01</v>
      </c>
      <c r="G9" s="182">
        <v>4.01</v>
      </c>
      <c r="H9" s="183">
        <v>4.01</v>
      </c>
      <c r="I9" s="181">
        <v>0</v>
      </c>
      <c r="J9" s="182">
        <v>0</v>
      </c>
      <c r="K9" s="183">
        <v>0</v>
      </c>
      <c r="L9" s="181">
        <v>4.02</v>
      </c>
      <c r="M9" s="182">
        <v>4.02</v>
      </c>
      <c r="N9" s="183">
        <v>4.02</v>
      </c>
      <c r="O9" s="181">
        <v>0.01</v>
      </c>
      <c r="P9" s="182">
        <v>0.01</v>
      </c>
      <c r="Q9" s="183">
        <v>0.01</v>
      </c>
      <c r="R9" s="84" t="s">
        <v>49</v>
      </c>
      <c r="S9" s="172"/>
      <c r="T9" s="173"/>
      <c r="AA9">
        <v>3</v>
      </c>
      <c r="AD9">
        <v>2</v>
      </c>
      <c r="AE9">
        <v>3</v>
      </c>
      <c r="AF9">
        <v>3</v>
      </c>
      <c r="AG9">
        <v>2</v>
      </c>
      <c r="AH9">
        <v>5</v>
      </c>
      <c r="AI9">
        <v>5</v>
      </c>
      <c r="AJ9">
        <v>2</v>
      </c>
      <c r="AK9">
        <v>5</v>
      </c>
      <c r="AL9">
        <v>5</v>
      </c>
      <c r="AM9">
        <v>2</v>
      </c>
      <c r="AN9">
        <v>5</v>
      </c>
      <c r="AO9">
        <v>5</v>
      </c>
      <c r="AP9">
        <v>3</v>
      </c>
    </row>
    <row r="10" spans="1:42" ht="12.75">
      <c r="A10">
        <f t="shared" si="0"/>
      </c>
      <c r="B10" s="19" t="s">
        <v>3</v>
      </c>
      <c r="C10" s="49" t="s">
        <v>89</v>
      </c>
      <c r="D10" s="174"/>
      <c r="E10" s="175"/>
      <c r="F10" s="184">
        <v>2392.3399999999997</v>
      </c>
      <c r="G10" s="185">
        <v>2350</v>
      </c>
      <c r="H10" s="186">
        <v>2430</v>
      </c>
      <c r="I10" s="184">
        <v>1943.78</v>
      </c>
      <c r="J10" s="185">
        <v>1750</v>
      </c>
      <c r="K10" s="186">
        <v>2000</v>
      </c>
      <c r="L10" s="184">
        <v>796.41</v>
      </c>
      <c r="M10" s="185">
        <v>800</v>
      </c>
      <c r="N10" s="186">
        <v>780</v>
      </c>
      <c r="O10" s="184">
        <v>347.85</v>
      </c>
      <c r="P10" s="185">
        <v>200</v>
      </c>
      <c r="Q10" s="186">
        <v>350</v>
      </c>
      <c r="R10" s="72" t="s">
        <v>50</v>
      </c>
      <c r="S10" s="174"/>
      <c r="T10" s="175"/>
      <c r="AA10">
        <v>2</v>
      </c>
      <c r="AD10">
        <v>2</v>
      </c>
      <c r="AE10">
        <v>2</v>
      </c>
      <c r="AF10">
        <v>2</v>
      </c>
      <c r="AG10">
        <v>2</v>
      </c>
      <c r="AH10">
        <v>2</v>
      </c>
      <c r="AI10">
        <v>2</v>
      </c>
      <c r="AJ10">
        <v>2</v>
      </c>
      <c r="AK10">
        <v>2</v>
      </c>
      <c r="AL10">
        <v>2</v>
      </c>
      <c r="AM10">
        <v>2</v>
      </c>
      <c r="AN10">
        <v>2</v>
      </c>
      <c r="AO10">
        <v>2</v>
      </c>
      <c r="AP10">
        <v>2</v>
      </c>
    </row>
    <row r="11" spans="1:42" ht="12.75">
      <c r="A11">
        <f t="shared" si="0"/>
      </c>
      <c r="B11" s="19" t="s">
        <v>141</v>
      </c>
      <c r="C11" s="49" t="s">
        <v>140</v>
      </c>
      <c r="D11" s="174"/>
      <c r="E11" s="175"/>
      <c r="F11" s="184">
        <v>351.14</v>
      </c>
      <c r="G11" s="185">
        <v>351.14</v>
      </c>
      <c r="H11" s="186">
        <v>351.14</v>
      </c>
      <c r="I11" s="184">
        <v>501</v>
      </c>
      <c r="J11" s="185">
        <v>501</v>
      </c>
      <c r="K11" s="186">
        <v>501</v>
      </c>
      <c r="L11" s="184">
        <v>666.24</v>
      </c>
      <c r="M11" s="185">
        <v>666.24</v>
      </c>
      <c r="N11" s="186">
        <v>666.24</v>
      </c>
      <c r="O11" s="184">
        <v>816.1</v>
      </c>
      <c r="P11" s="185">
        <v>816.1</v>
      </c>
      <c r="Q11" s="186">
        <v>816.1</v>
      </c>
      <c r="R11" s="72" t="s">
        <v>142</v>
      </c>
      <c r="S11" s="174"/>
      <c r="T11" s="175"/>
      <c r="AA11">
        <v>3</v>
      </c>
      <c r="AD11">
        <v>2</v>
      </c>
      <c r="AE11">
        <v>3</v>
      </c>
      <c r="AF11">
        <v>3</v>
      </c>
      <c r="AG11">
        <v>2</v>
      </c>
      <c r="AH11">
        <v>5</v>
      </c>
      <c r="AI11">
        <v>5</v>
      </c>
      <c r="AJ11">
        <v>2</v>
      </c>
      <c r="AK11">
        <v>5</v>
      </c>
      <c r="AL11">
        <v>5</v>
      </c>
      <c r="AM11">
        <v>2</v>
      </c>
      <c r="AN11">
        <v>5</v>
      </c>
      <c r="AO11">
        <v>5</v>
      </c>
      <c r="AP11">
        <v>3</v>
      </c>
    </row>
    <row r="12" spans="1:42" ht="12.75">
      <c r="A12">
        <f t="shared" si="0"/>
      </c>
      <c r="B12" s="19" t="s">
        <v>5</v>
      </c>
      <c r="C12" s="49" t="s">
        <v>90</v>
      </c>
      <c r="D12" s="174"/>
      <c r="E12" s="175"/>
      <c r="F12" s="184">
        <v>117.97</v>
      </c>
      <c r="G12" s="185">
        <v>120</v>
      </c>
      <c r="H12" s="186">
        <v>125</v>
      </c>
      <c r="I12" s="184">
        <v>80</v>
      </c>
      <c r="J12" s="185">
        <v>80</v>
      </c>
      <c r="K12" s="186">
        <v>85</v>
      </c>
      <c r="L12" s="184">
        <v>38.04</v>
      </c>
      <c r="M12" s="185">
        <v>40</v>
      </c>
      <c r="N12" s="186">
        <v>40</v>
      </c>
      <c r="O12" s="184">
        <v>0.07</v>
      </c>
      <c r="P12" s="185">
        <v>0</v>
      </c>
      <c r="Q12" s="186">
        <v>0</v>
      </c>
      <c r="R12" s="72" t="s">
        <v>51</v>
      </c>
      <c r="S12" s="174"/>
      <c r="T12" s="175"/>
      <c r="AA12">
        <v>2</v>
      </c>
      <c r="AD12">
        <v>2</v>
      </c>
      <c r="AE12">
        <v>2</v>
      </c>
      <c r="AF12">
        <v>2</v>
      </c>
      <c r="AG12">
        <v>2</v>
      </c>
      <c r="AH12">
        <v>2</v>
      </c>
      <c r="AI12">
        <v>2</v>
      </c>
      <c r="AJ12">
        <v>2</v>
      </c>
      <c r="AK12">
        <v>2</v>
      </c>
      <c r="AL12">
        <v>2</v>
      </c>
      <c r="AM12">
        <v>2</v>
      </c>
      <c r="AN12">
        <v>2</v>
      </c>
      <c r="AO12">
        <v>2</v>
      </c>
      <c r="AP12">
        <v>2</v>
      </c>
    </row>
    <row r="13" spans="1:42" ht="12.75">
      <c r="A13">
        <f t="shared" si="0"/>
      </c>
      <c r="B13" s="19" t="s">
        <v>4</v>
      </c>
      <c r="C13" s="49" t="s">
        <v>91</v>
      </c>
      <c r="D13" s="174"/>
      <c r="E13" s="175"/>
      <c r="F13" s="184">
        <v>48.84000000000001</v>
      </c>
      <c r="G13" s="185">
        <v>48.84000000000001</v>
      </c>
      <c r="H13" s="186">
        <v>48.84000000000001</v>
      </c>
      <c r="I13" s="184">
        <v>135.11</v>
      </c>
      <c r="J13" s="185">
        <v>135.11</v>
      </c>
      <c r="K13" s="186">
        <v>135.11</v>
      </c>
      <c r="L13" s="184">
        <v>25.04</v>
      </c>
      <c r="M13" s="185">
        <v>25.04</v>
      </c>
      <c r="N13" s="186">
        <v>25.04</v>
      </c>
      <c r="O13" s="184">
        <v>111.31</v>
      </c>
      <c r="P13" s="185">
        <v>111.31</v>
      </c>
      <c r="Q13" s="186">
        <v>111.31</v>
      </c>
      <c r="R13" s="72" t="s">
        <v>52</v>
      </c>
      <c r="S13" s="174"/>
      <c r="T13" s="175"/>
      <c r="AA13">
        <v>3</v>
      </c>
      <c r="AD13">
        <v>2</v>
      </c>
      <c r="AE13">
        <v>3</v>
      </c>
      <c r="AF13">
        <v>3</v>
      </c>
      <c r="AG13">
        <v>2</v>
      </c>
      <c r="AH13">
        <v>5</v>
      </c>
      <c r="AI13">
        <v>5</v>
      </c>
      <c r="AJ13">
        <v>2</v>
      </c>
      <c r="AK13">
        <v>5</v>
      </c>
      <c r="AL13">
        <v>5</v>
      </c>
      <c r="AM13">
        <v>2</v>
      </c>
      <c r="AN13">
        <v>5</v>
      </c>
      <c r="AO13">
        <v>5</v>
      </c>
      <c r="AP13">
        <v>3</v>
      </c>
    </row>
    <row r="14" spans="1:42" ht="12.75">
      <c r="A14">
        <f t="shared" si="0"/>
      </c>
      <c r="B14" s="19" t="s">
        <v>20</v>
      </c>
      <c r="C14" s="49" t="s">
        <v>92</v>
      </c>
      <c r="D14" s="174"/>
      <c r="E14" s="175"/>
      <c r="F14" s="184">
        <v>0.6800000000000006</v>
      </c>
      <c r="G14" s="185">
        <v>0</v>
      </c>
      <c r="H14" s="186">
        <v>0</v>
      </c>
      <c r="I14" s="184">
        <v>32.65</v>
      </c>
      <c r="J14" s="185">
        <v>30</v>
      </c>
      <c r="K14" s="186">
        <v>30</v>
      </c>
      <c r="L14" s="184">
        <v>0.29</v>
      </c>
      <c r="M14" s="185">
        <v>0</v>
      </c>
      <c r="N14" s="186">
        <v>0</v>
      </c>
      <c r="O14" s="184">
        <v>32.26</v>
      </c>
      <c r="P14" s="185">
        <v>30</v>
      </c>
      <c r="Q14" s="186">
        <v>30</v>
      </c>
      <c r="R14" s="72" t="s">
        <v>53</v>
      </c>
      <c r="S14" s="174"/>
      <c r="T14" s="175"/>
      <c r="AA14">
        <v>2</v>
      </c>
      <c r="AD14">
        <v>2</v>
      </c>
      <c r="AE14">
        <v>2</v>
      </c>
      <c r="AF14">
        <v>2</v>
      </c>
      <c r="AG14">
        <v>2</v>
      </c>
      <c r="AH14">
        <v>2</v>
      </c>
      <c r="AI14">
        <v>2</v>
      </c>
      <c r="AJ14">
        <v>2</v>
      </c>
      <c r="AK14">
        <v>2</v>
      </c>
      <c r="AL14">
        <v>2</v>
      </c>
      <c r="AM14">
        <v>2</v>
      </c>
      <c r="AN14">
        <v>2</v>
      </c>
      <c r="AO14">
        <v>2</v>
      </c>
      <c r="AP14">
        <v>2</v>
      </c>
    </row>
    <row r="15" spans="1:42" ht="12.75">
      <c r="A15">
        <f t="shared" si="0"/>
      </c>
      <c r="B15" s="19" t="s">
        <v>10</v>
      </c>
      <c r="C15" s="49" t="s">
        <v>94</v>
      </c>
      <c r="D15" s="174"/>
      <c r="E15" s="175"/>
      <c r="F15" s="184">
        <v>493.31</v>
      </c>
      <c r="G15" s="185">
        <v>502</v>
      </c>
      <c r="H15" s="186">
        <v>509</v>
      </c>
      <c r="I15" s="184">
        <v>442</v>
      </c>
      <c r="J15" s="185">
        <v>450</v>
      </c>
      <c r="K15" s="186">
        <v>460</v>
      </c>
      <c r="L15" s="184">
        <v>198.31</v>
      </c>
      <c r="M15" s="185">
        <v>200</v>
      </c>
      <c r="N15" s="186">
        <v>199</v>
      </c>
      <c r="O15" s="184">
        <v>147</v>
      </c>
      <c r="P15" s="185">
        <v>148</v>
      </c>
      <c r="Q15" s="186">
        <v>150</v>
      </c>
      <c r="R15" s="72" t="s">
        <v>74</v>
      </c>
      <c r="S15" s="174"/>
      <c r="T15" s="175"/>
      <c r="AA15">
        <v>2</v>
      </c>
      <c r="AD15">
        <v>2</v>
      </c>
      <c r="AE15">
        <v>2</v>
      </c>
      <c r="AF15">
        <v>2</v>
      </c>
      <c r="AG15">
        <v>2</v>
      </c>
      <c r="AH15">
        <v>2</v>
      </c>
      <c r="AI15">
        <v>2</v>
      </c>
      <c r="AJ15">
        <v>2</v>
      </c>
      <c r="AK15">
        <v>2</v>
      </c>
      <c r="AL15">
        <v>2</v>
      </c>
      <c r="AM15">
        <v>2</v>
      </c>
      <c r="AN15">
        <v>2</v>
      </c>
      <c r="AO15">
        <v>2</v>
      </c>
      <c r="AP15">
        <v>2</v>
      </c>
    </row>
    <row r="16" spans="1:42" ht="12.75">
      <c r="A16">
        <f t="shared" si="0"/>
      </c>
      <c r="B16" s="19" t="s">
        <v>12</v>
      </c>
      <c r="C16" s="49" t="s">
        <v>95</v>
      </c>
      <c r="D16" s="174"/>
      <c r="E16" s="175"/>
      <c r="F16" s="184">
        <v>57</v>
      </c>
      <c r="G16" s="185">
        <v>58</v>
      </c>
      <c r="H16" s="186">
        <v>58</v>
      </c>
      <c r="I16" s="184">
        <v>5</v>
      </c>
      <c r="J16" s="185">
        <v>5</v>
      </c>
      <c r="K16" s="186">
        <v>5</v>
      </c>
      <c r="L16" s="184">
        <v>54</v>
      </c>
      <c r="M16" s="185">
        <v>55</v>
      </c>
      <c r="N16" s="186">
        <v>55</v>
      </c>
      <c r="O16" s="184">
        <v>2</v>
      </c>
      <c r="P16" s="185">
        <v>2</v>
      </c>
      <c r="Q16" s="186">
        <v>2</v>
      </c>
      <c r="R16" s="72" t="s">
        <v>55</v>
      </c>
      <c r="S16" s="174"/>
      <c r="T16" s="175"/>
      <c r="AA16">
        <v>2</v>
      </c>
      <c r="AD16">
        <v>2</v>
      </c>
      <c r="AE16">
        <v>2</v>
      </c>
      <c r="AF16">
        <v>2</v>
      </c>
      <c r="AG16">
        <v>2</v>
      </c>
      <c r="AH16">
        <v>2</v>
      </c>
      <c r="AI16">
        <v>2</v>
      </c>
      <c r="AJ16">
        <v>2</v>
      </c>
      <c r="AK16">
        <v>2</v>
      </c>
      <c r="AL16">
        <v>2</v>
      </c>
      <c r="AM16">
        <v>2</v>
      </c>
      <c r="AN16">
        <v>2</v>
      </c>
      <c r="AO16">
        <v>2</v>
      </c>
      <c r="AP16">
        <v>2</v>
      </c>
    </row>
    <row r="17" spans="1:42" ht="12.75">
      <c r="A17">
        <f t="shared" si="0"/>
      </c>
      <c r="B17" s="19" t="s">
        <v>14</v>
      </c>
      <c r="C17" s="49" t="s">
        <v>96</v>
      </c>
      <c r="D17" s="174"/>
      <c r="E17" s="175"/>
      <c r="F17" s="184">
        <v>84.17173330000001</v>
      </c>
      <c r="G17" s="185">
        <v>102</v>
      </c>
      <c r="H17" s="186">
        <v>100</v>
      </c>
      <c r="I17" s="184">
        <v>230</v>
      </c>
      <c r="J17" s="185">
        <v>240</v>
      </c>
      <c r="K17" s="186">
        <v>240</v>
      </c>
      <c r="L17" s="184">
        <v>27.58</v>
      </c>
      <c r="M17" s="185">
        <v>32</v>
      </c>
      <c r="N17" s="186">
        <v>30</v>
      </c>
      <c r="O17" s="184">
        <v>173.40826669999998</v>
      </c>
      <c r="P17" s="185">
        <v>170</v>
      </c>
      <c r="Q17" s="186">
        <v>170</v>
      </c>
      <c r="R17" s="72" t="s">
        <v>56</v>
      </c>
      <c r="S17" s="174"/>
      <c r="T17" s="175"/>
      <c r="AA17">
        <v>2</v>
      </c>
      <c r="AD17">
        <v>2</v>
      </c>
      <c r="AE17">
        <v>2</v>
      </c>
      <c r="AF17">
        <v>2</v>
      </c>
      <c r="AG17">
        <v>2</v>
      </c>
      <c r="AH17">
        <v>2</v>
      </c>
      <c r="AI17">
        <v>2</v>
      </c>
      <c r="AJ17">
        <v>2</v>
      </c>
      <c r="AK17">
        <v>2</v>
      </c>
      <c r="AL17">
        <v>2</v>
      </c>
      <c r="AM17">
        <v>2</v>
      </c>
      <c r="AN17">
        <v>2</v>
      </c>
      <c r="AO17">
        <v>2</v>
      </c>
      <c r="AP17">
        <v>2</v>
      </c>
    </row>
    <row r="18" spans="1:42" ht="14.25">
      <c r="A18">
        <f t="shared" si="0"/>
      </c>
      <c r="B18" s="19" t="s">
        <v>15</v>
      </c>
      <c r="C18" s="49" t="s">
        <v>346</v>
      </c>
      <c r="D18" s="174"/>
      <c r="E18" s="175"/>
      <c r="F18" s="184">
        <v>7868</v>
      </c>
      <c r="G18" s="185">
        <v>7890</v>
      </c>
      <c r="H18" s="186">
        <v>8010</v>
      </c>
      <c r="I18" s="184">
        <v>10470</v>
      </c>
      <c r="J18" s="185">
        <v>10540</v>
      </c>
      <c r="K18" s="186">
        <v>10750</v>
      </c>
      <c r="L18" s="184">
        <v>403</v>
      </c>
      <c r="M18" s="185">
        <v>400</v>
      </c>
      <c r="N18" s="186">
        <v>400</v>
      </c>
      <c r="O18" s="184">
        <v>3005</v>
      </c>
      <c r="P18" s="185">
        <v>3050</v>
      </c>
      <c r="Q18" s="186">
        <v>3140</v>
      </c>
      <c r="R18" s="152" t="s">
        <v>347</v>
      </c>
      <c r="S18" s="174"/>
      <c r="T18" s="175"/>
      <c r="AA18">
        <v>2</v>
      </c>
      <c r="AD18">
        <v>2</v>
      </c>
      <c r="AE18">
        <v>2</v>
      </c>
      <c r="AF18">
        <v>2</v>
      </c>
      <c r="AG18">
        <v>2</v>
      </c>
      <c r="AH18">
        <v>2</v>
      </c>
      <c r="AI18">
        <v>2</v>
      </c>
      <c r="AJ18">
        <v>2</v>
      </c>
      <c r="AK18">
        <v>2</v>
      </c>
      <c r="AL18">
        <v>2</v>
      </c>
      <c r="AM18">
        <v>2</v>
      </c>
      <c r="AN18">
        <v>2</v>
      </c>
      <c r="AO18">
        <v>2</v>
      </c>
      <c r="AP18">
        <v>2</v>
      </c>
    </row>
    <row r="19" spans="1:42" ht="12.75">
      <c r="A19">
        <f t="shared" si="0"/>
      </c>
      <c r="B19" s="19" t="s">
        <v>16</v>
      </c>
      <c r="C19" s="49" t="s">
        <v>98</v>
      </c>
      <c r="D19" s="174"/>
      <c r="E19" s="175"/>
      <c r="F19" s="184">
        <v>3114.2251450000003</v>
      </c>
      <c r="G19" s="185">
        <v>3060</v>
      </c>
      <c r="H19" s="186">
        <v>3060</v>
      </c>
      <c r="I19" s="184">
        <v>1655.4</v>
      </c>
      <c r="J19" s="185">
        <v>1734</v>
      </c>
      <c r="K19" s="186">
        <v>1750</v>
      </c>
      <c r="L19" s="184">
        <v>1994.4851450000003</v>
      </c>
      <c r="M19" s="185">
        <v>1910</v>
      </c>
      <c r="N19" s="186">
        <v>1900</v>
      </c>
      <c r="O19" s="184">
        <v>535.66</v>
      </c>
      <c r="P19" s="185">
        <v>584</v>
      </c>
      <c r="Q19" s="186">
        <v>590</v>
      </c>
      <c r="R19" s="72" t="s">
        <v>16</v>
      </c>
      <c r="S19" s="174"/>
      <c r="T19" s="175"/>
      <c r="AA19">
        <v>2</v>
      </c>
      <c r="AD19">
        <v>2</v>
      </c>
      <c r="AE19">
        <v>2</v>
      </c>
      <c r="AF19">
        <v>2</v>
      </c>
      <c r="AG19">
        <v>2</v>
      </c>
      <c r="AH19">
        <v>2</v>
      </c>
      <c r="AI19">
        <v>2</v>
      </c>
      <c r="AJ19">
        <v>2</v>
      </c>
      <c r="AK19">
        <v>2</v>
      </c>
      <c r="AL19">
        <v>2</v>
      </c>
      <c r="AM19">
        <v>2</v>
      </c>
      <c r="AN19">
        <v>2</v>
      </c>
      <c r="AO19">
        <v>2</v>
      </c>
      <c r="AP19">
        <v>2</v>
      </c>
    </row>
    <row r="20" spans="1:42" ht="12.75">
      <c r="A20">
        <f t="shared" si="0"/>
      </c>
      <c r="B20" s="19" t="s">
        <v>11</v>
      </c>
      <c r="C20" s="49" t="s">
        <v>99</v>
      </c>
      <c r="D20" s="174"/>
      <c r="E20" s="175"/>
      <c r="F20" s="184">
        <v>6034</v>
      </c>
      <c r="G20" s="185">
        <v>6060</v>
      </c>
      <c r="H20" s="186">
        <v>6100</v>
      </c>
      <c r="I20" s="184">
        <v>2597</v>
      </c>
      <c r="J20" s="185">
        <v>2520</v>
      </c>
      <c r="K20" s="186">
        <v>2550</v>
      </c>
      <c r="L20" s="184">
        <v>4751</v>
      </c>
      <c r="M20" s="185">
        <v>4780</v>
      </c>
      <c r="N20" s="186">
        <v>4800</v>
      </c>
      <c r="O20" s="184">
        <v>1314</v>
      </c>
      <c r="P20" s="185">
        <v>1240</v>
      </c>
      <c r="Q20" s="186">
        <v>1250</v>
      </c>
      <c r="R20" s="72" t="s">
        <v>58</v>
      </c>
      <c r="S20" s="174"/>
      <c r="T20" s="175"/>
      <c r="AA20">
        <v>2</v>
      </c>
      <c r="AD20">
        <v>2</v>
      </c>
      <c r="AE20">
        <v>2</v>
      </c>
      <c r="AF20">
        <v>2</v>
      </c>
      <c r="AG20">
        <v>2</v>
      </c>
      <c r="AH20">
        <v>2</v>
      </c>
      <c r="AI20">
        <v>2</v>
      </c>
      <c r="AJ20">
        <v>2</v>
      </c>
      <c r="AK20">
        <v>2</v>
      </c>
      <c r="AL20">
        <v>2</v>
      </c>
      <c r="AM20">
        <v>2</v>
      </c>
      <c r="AN20">
        <v>2</v>
      </c>
      <c r="AO20">
        <v>2</v>
      </c>
      <c r="AP20">
        <v>2</v>
      </c>
    </row>
    <row r="21" spans="1:42" ht="12.75">
      <c r="A21">
        <f t="shared" si="0"/>
      </c>
      <c r="B21" s="19" t="s">
        <v>19</v>
      </c>
      <c r="C21" s="49" t="s">
        <v>100</v>
      </c>
      <c r="D21" s="174"/>
      <c r="E21" s="175"/>
      <c r="F21" s="184">
        <v>127.87546999999998</v>
      </c>
      <c r="G21" s="185">
        <v>127.87546999999998</v>
      </c>
      <c r="H21" s="186">
        <v>127.87546999999998</v>
      </c>
      <c r="I21" s="184">
        <v>0</v>
      </c>
      <c r="J21" s="185">
        <v>0</v>
      </c>
      <c r="K21" s="186">
        <v>0</v>
      </c>
      <c r="L21" s="184">
        <v>131.11201699999998</v>
      </c>
      <c r="M21" s="185">
        <v>131.11201699999998</v>
      </c>
      <c r="N21" s="186">
        <v>131.11201699999998</v>
      </c>
      <c r="O21" s="184">
        <v>3.2365470000000003</v>
      </c>
      <c r="P21" s="185">
        <v>3.2365470000000003</v>
      </c>
      <c r="Q21" s="186">
        <v>3.2365470000000003</v>
      </c>
      <c r="R21" s="72" t="s">
        <v>73</v>
      </c>
      <c r="S21" s="174"/>
      <c r="T21" s="175"/>
      <c r="AA21">
        <v>3</v>
      </c>
      <c r="AD21">
        <v>2</v>
      </c>
      <c r="AE21">
        <v>3</v>
      </c>
      <c r="AF21">
        <v>3</v>
      </c>
      <c r="AG21">
        <v>2</v>
      </c>
      <c r="AH21">
        <v>5</v>
      </c>
      <c r="AI21">
        <v>5</v>
      </c>
      <c r="AJ21">
        <v>2</v>
      </c>
      <c r="AK21">
        <v>5</v>
      </c>
      <c r="AL21">
        <v>5</v>
      </c>
      <c r="AM21">
        <v>2</v>
      </c>
      <c r="AN21">
        <v>5</v>
      </c>
      <c r="AO21">
        <v>5</v>
      </c>
      <c r="AP21">
        <v>3</v>
      </c>
    </row>
    <row r="22" spans="1:42" ht="12.75">
      <c r="A22">
        <f t="shared" si="0"/>
      </c>
      <c r="B22" s="19" t="s">
        <v>21</v>
      </c>
      <c r="C22" s="49" t="s">
        <v>101</v>
      </c>
      <c r="D22" s="174"/>
      <c r="E22" s="175"/>
      <c r="F22" s="184">
        <v>116.52000000000001</v>
      </c>
      <c r="G22" s="185">
        <v>116.52000000000001</v>
      </c>
      <c r="H22" s="186">
        <v>116.52000000000001</v>
      </c>
      <c r="I22" s="184">
        <v>0</v>
      </c>
      <c r="J22" s="185">
        <v>0</v>
      </c>
      <c r="K22" s="186">
        <v>0</v>
      </c>
      <c r="L22" s="184">
        <v>131.49</v>
      </c>
      <c r="M22" s="185">
        <v>131.49</v>
      </c>
      <c r="N22" s="186">
        <v>131.49</v>
      </c>
      <c r="O22" s="184">
        <v>14.97</v>
      </c>
      <c r="P22" s="185">
        <v>14.97</v>
      </c>
      <c r="Q22" s="186">
        <v>14.97</v>
      </c>
      <c r="R22" s="72" t="s">
        <v>59</v>
      </c>
      <c r="S22" s="174"/>
      <c r="T22" s="175"/>
      <c r="AA22">
        <v>3</v>
      </c>
      <c r="AD22">
        <v>2</v>
      </c>
      <c r="AE22">
        <v>3</v>
      </c>
      <c r="AF22">
        <v>3</v>
      </c>
      <c r="AG22">
        <v>2</v>
      </c>
      <c r="AH22">
        <v>5</v>
      </c>
      <c r="AI22">
        <v>5</v>
      </c>
      <c r="AJ22">
        <v>2</v>
      </c>
      <c r="AK22">
        <v>5</v>
      </c>
      <c r="AL22">
        <v>5</v>
      </c>
      <c r="AM22">
        <v>2</v>
      </c>
      <c r="AN22">
        <v>5</v>
      </c>
      <c r="AO22">
        <v>5</v>
      </c>
      <c r="AP22">
        <v>3</v>
      </c>
    </row>
    <row r="23" spans="1:42" ht="12.75">
      <c r="A23">
        <f t="shared" si="0"/>
      </c>
      <c r="B23" s="19" t="s">
        <v>22</v>
      </c>
      <c r="C23" s="49" t="s">
        <v>102</v>
      </c>
      <c r="D23" s="174"/>
      <c r="E23" s="175"/>
      <c r="F23" s="184">
        <v>46.48</v>
      </c>
      <c r="G23" s="185">
        <v>46</v>
      </c>
      <c r="H23" s="186">
        <v>50</v>
      </c>
      <c r="I23" s="184">
        <v>0</v>
      </c>
      <c r="J23" s="185">
        <v>0</v>
      </c>
      <c r="K23" s="186">
        <v>0</v>
      </c>
      <c r="L23" s="184">
        <v>46.48</v>
      </c>
      <c r="M23" s="185">
        <v>46</v>
      </c>
      <c r="N23" s="186">
        <v>50</v>
      </c>
      <c r="O23" s="184">
        <v>0</v>
      </c>
      <c r="P23" s="185">
        <v>0</v>
      </c>
      <c r="Q23" s="186">
        <v>0</v>
      </c>
      <c r="R23" s="72" t="s">
        <v>60</v>
      </c>
      <c r="S23" s="174"/>
      <c r="T23" s="175"/>
      <c r="AA23">
        <v>2</v>
      </c>
      <c r="AD23">
        <v>2</v>
      </c>
      <c r="AE23">
        <v>2</v>
      </c>
      <c r="AF23">
        <v>2</v>
      </c>
      <c r="AG23">
        <v>2</v>
      </c>
      <c r="AH23">
        <v>2</v>
      </c>
      <c r="AI23">
        <v>2</v>
      </c>
      <c r="AJ23">
        <v>2</v>
      </c>
      <c r="AK23">
        <v>2</v>
      </c>
      <c r="AL23">
        <v>2</v>
      </c>
      <c r="AM23">
        <v>2</v>
      </c>
      <c r="AN23">
        <v>2</v>
      </c>
      <c r="AO23">
        <v>2</v>
      </c>
      <c r="AP23">
        <v>2</v>
      </c>
    </row>
    <row r="24" spans="1:42" ht="12.75">
      <c r="A24">
        <f t="shared" si="0"/>
      </c>
      <c r="B24" s="19" t="s">
        <v>23</v>
      </c>
      <c r="C24" s="49" t="s">
        <v>103</v>
      </c>
      <c r="D24" s="174"/>
      <c r="E24" s="175"/>
      <c r="F24" s="184">
        <v>3752.5899999999997</v>
      </c>
      <c r="G24" s="185">
        <v>3752.5899999999997</v>
      </c>
      <c r="H24" s="186">
        <v>3752.5899999999997</v>
      </c>
      <c r="I24" s="184">
        <v>410.89</v>
      </c>
      <c r="J24" s="185">
        <v>410.89</v>
      </c>
      <c r="K24" s="186">
        <v>410.89</v>
      </c>
      <c r="L24" s="184">
        <v>3374.87</v>
      </c>
      <c r="M24" s="185">
        <v>3374.87</v>
      </c>
      <c r="N24" s="186">
        <v>3374.87</v>
      </c>
      <c r="O24" s="184">
        <v>33.17</v>
      </c>
      <c r="P24" s="185">
        <v>33.17</v>
      </c>
      <c r="Q24" s="186">
        <v>33.17</v>
      </c>
      <c r="R24" s="72" t="s">
        <v>61</v>
      </c>
      <c r="S24" s="174"/>
      <c r="T24" s="175"/>
      <c r="AA24">
        <v>3</v>
      </c>
      <c r="AD24">
        <v>2</v>
      </c>
      <c r="AE24">
        <v>3</v>
      </c>
      <c r="AF24">
        <v>3</v>
      </c>
      <c r="AG24">
        <v>2</v>
      </c>
      <c r="AH24">
        <v>5</v>
      </c>
      <c r="AI24">
        <v>5</v>
      </c>
      <c r="AJ24">
        <v>2</v>
      </c>
      <c r="AK24">
        <v>5</v>
      </c>
      <c r="AL24">
        <v>5</v>
      </c>
      <c r="AM24">
        <v>2</v>
      </c>
      <c r="AN24">
        <v>5</v>
      </c>
      <c r="AO24">
        <v>5</v>
      </c>
      <c r="AP24">
        <v>3</v>
      </c>
    </row>
    <row r="25" spans="1:42" ht="12.75">
      <c r="A25">
        <f t="shared" si="0"/>
      </c>
      <c r="B25" s="19" t="s">
        <v>26</v>
      </c>
      <c r="C25" s="49" t="s">
        <v>105</v>
      </c>
      <c r="D25" s="174"/>
      <c r="E25" s="175"/>
      <c r="F25" s="184">
        <v>2.9299999999999997</v>
      </c>
      <c r="G25" s="185">
        <v>7.633985870639323</v>
      </c>
      <c r="H25" s="186">
        <v>9</v>
      </c>
      <c r="I25" s="184">
        <v>0</v>
      </c>
      <c r="J25" s="185">
        <v>0</v>
      </c>
      <c r="K25" s="186">
        <v>0</v>
      </c>
      <c r="L25" s="184">
        <v>27</v>
      </c>
      <c r="M25" s="185">
        <v>22.81290919983903</v>
      </c>
      <c r="N25" s="186">
        <v>18</v>
      </c>
      <c r="O25" s="184">
        <v>24.07</v>
      </c>
      <c r="P25" s="185">
        <v>15.178923329199707</v>
      </c>
      <c r="Q25" s="186">
        <v>9</v>
      </c>
      <c r="R25" s="72" t="s">
        <v>312</v>
      </c>
      <c r="S25" s="174"/>
      <c r="T25" s="175"/>
      <c r="AA25">
        <v>2</v>
      </c>
      <c r="AD25">
        <v>2</v>
      </c>
      <c r="AE25">
        <v>2</v>
      </c>
      <c r="AF25">
        <v>2</v>
      </c>
      <c r="AG25">
        <v>2</v>
      </c>
      <c r="AH25">
        <v>2</v>
      </c>
      <c r="AI25">
        <v>2</v>
      </c>
      <c r="AJ25">
        <v>2</v>
      </c>
      <c r="AK25">
        <v>2</v>
      </c>
      <c r="AL25">
        <v>2</v>
      </c>
      <c r="AM25">
        <v>2</v>
      </c>
      <c r="AN25">
        <v>2</v>
      </c>
      <c r="AO25">
        <v>2</v>
      </c>
      <c r="AP25">
        <v>2</v>
      </c>
    </row>
    <row r="26" spans="1:42" ht="12.75">
      <c r="A26">
        <f t="shared" si="0"/>
      </c>
      <c r="B26" s="19" t="s">
        <v>29</v>
      </c>
      <c r="C26" s="49" t="s">
        <v>106</v>
      </c>
      <c r="D26" s="174"/>
      <c r="E26" s="175"/>
      <c r="F26" s="184">
        <v>622</v>
      </c>
      <c r="G26" s="185">
        <v>616</v>
      </c>
      <c r="H26" s="186">
        <v>616</v>
      </c>
      <c r="I26" s="184">
        <v>44</v>
      </c>
      <c r="J26" s="185">
        <v>46</v>
      </c>
      <c r="K26" s="186">
        <v>46</v>
      </c>
      <c r="L26" s="184">
        <v>1209</v>
      </c>
      <c r="M26" s="185">
        <v>1200</v>
      </c>
      <c r="N26" s="186">
        <v>1200</v>
      </c>
      <c r="O26" s="184">
        <v>631</v>
      </c>
      <c r="P26" s="185">
        <v>630</v>
      </c>
      <c r="Q26" s="186">
        <v>630</v>
      </c>
      <c r="R26" s="72" t="s">
        <v>63</v>
      </c>
      <c r="S26" s="174"/>
      <c r="T26" s="175"/>
      <c r="AA26">
        <v>2</v>
      </c>
      <c r="AD26">
        <v>2</v>
      </c>
      <c r="AE26">
        <v>2</v>
      </c>
      <c r="AF26">
        <v>2</v>
      </c>
      <c r="AG26">
        <v>2</v>
      </c>
      <c r="AH26">
        <v>2</v>
      </c>
      <c r="AI26">
        <v>2</v>
      </c>
      <c r="AJ26">
        <v>2</v>
      </c>
      <c r="AK26">
        <v>2</v>
      </c>
      <c r="AL26">
        <v>2</v>
      </c>
      <c r="AM26">
        <v>2</v>
      </c>
      <c r="AN26">
        <v>2</v>
      </c>
      <c r="AO26">
        <v>2</v>
      </c>
      <c r="AP26">
        <v>2</v>
      </c>
    </row>
    <row r="27" spans="1:42" ht="12.75">
      <c r="A27">
        <f t="shared" si="0"/>
      </c>
      <c r="B27" s="19" t="s">
        <v>30</v>
      </c>
      <c r="C27" s="49" t="s">
        <v>107</v>
      </c>
      <c r="D27" s="174"/>
      <c r="E27" s="175"/>
      <c r="F27" s="184">
        <v>654</v>
      </c>
      <c r="G27" s="185">
        <v>639</v>
      </c>
      <c r="H27" s="186">
        <v>639</v>
      </c>
      <c r="I27" s="184">
        <v>913</v>
      </c>
      <c r="J27" s="185">
        <v>883</v>
      </c>
      <c r="K27" s="186">
        <v>883</v>
      </c>
      <c r="L27" s="184">
        <v>76</v>
      </c>
      <c r="M27" s="185">
        <v>83</v>
      </c>
      <c r="N27" s="186">
        <v>83</v>
      </c>
      <c r="O27" s="184">
        <v>335</v>
      </c>
      <c r="P27" s="185">
        <v>327</v>
      </c>
      <c r="Q27" s="186">
        <v>327</v>
      </c>
      <c r="R27" s="72" t="s">
        <v>64</v>
      </c>
      <c r="S27" s="174"/>
      <c r="T27" s="175"/>
      <c r="AA27">
        <v>2</v>
      </c>
      <c r="AD27">
        <v>2</v>
      </c>
      <c r="AE27">
        <v>2</v>
      </c>
      <c r="AF27">
        <v>2</v>
      </c>
      <c r="AG27">
        <v>2</v>
      </c>
      <c r="AH27">
        <v>2</v>
      </c>
      <c r="AI27">
        <v>2</v>
      </c>
      <c r="AJ27">
        <v>2</v>
      </c>
      <c r="AK27">
        <v>2</v>
      </c>
      <c r="AL27">
        <v>2</v>
      </c>
      <c r="AM27">
        <v>2</v>
      </c>
      <c r="AN27">
        <v>2</v>
      </c>
      <c r="AO27">
        <v>2</v>
      </c>
      <c r="AP27">
        <v>2</v>
      </c>
    </row>
    <row r="28" spans="1:42" ht="12.75">
      <c r="A28">
        <f t="shared" si="0"/>
      </c>
      <c r="B28" s="19" t="s">
        <v>31</v>
      </c>
      <c r="C28" s="49" t="s">
        <v>108</v>
      </c>
      <c r="D28" s="174"/>
      <c r="E28" s="175"/>
      <c r="F28" s="184">
        <v>1874.0860000000002</v>
      </c>
      <c r="G28" s="185">
        <v>1885</v>
      </c>
      <c r="H28" s="186">
        <v>1900</v>
      </c>
      <c r="I28" s="184">
        <v>1119.659</v>
      </c>
      <c r="J28" s="185">
        <v>1125</v>
      </c>
      <c r="K28" s="186">
        <v>1130</v>
      </c>
      <c r="L28" s="184">
        <v>925.737</v>
      </c>
      <c r="M28" s="185">
        <v>950</v>
      </c>
      <c r="N28" s="186">
        <v>990</v>
      </c>
      <c r="O28" s="184">
        <v>171.31</v>
      </c>
      <c r="P28" s="185">
        <v>190</v>
      </c>
      <c r="Q28" s="186">
        <v>220</v>
      </c>
      <c r="R28" s="72" t="s">
        <v>65</v>
      </c>
      <c r="S28" s="174"/>
      <c r="T28" s="175"/>
      <c r="AA28">
        <v>2</v>
      </c>
      <c r="AD28">
        <v>2</v>
      </c>
      <c r="AE28">
        <v>2</v>
      </c>
      <c r="AF28">
        <v>2</v>
      </c>
      <c r="AG28">
        <v>2</v>
      </c>
      <c r="AH28">
        <v>2</v>
      </c>
      <c r="AI28">
        <v>2</v>
      </c>
      <c r="AJ28">
        <v>2</v>
      </c>
      <c r="AK28">
        <v>2</v>
      </c>
      <c r="AL28">
        <v>2</v>
      </c>
      <c r="AM28">
        <v>2</v>
      </c>
      <c r="AN28">
        <v>2</v>
      </c>
      <c r="AO28">
        <v>2</v>
      </c>
      <c r="AP28">
        <v>2</v>
      </c>
    </row>
    <row r="29" spans="1:42" ht="12.75">
      <c r="A29">
        <f t="shared" si="0"/>
      </c>
      <c r="B29" s="19" t="s">
        <v>32</v>
      </c>
      <c r="C29" s="49" t="s">
        <v>109</v>
      </c>
      <c r="D29" s="174"/>
      <c r="E29" s="175"/>
      <c r="F29" s="184">
        <v>1643.441663</v>
      </c>
      <c r="G29" s="185">
        <v>1702.958329774821</v>
      </c>
      <c r="H29" s="186">
        <v>1759.6757634690991</v>
      </c>
      <c r="I29" s="184">
        <v>2623.207</v>
      </c>
      <c r="J29" s="185">
        <v>2621.852699554821</v>
      </c>
      <c r="K29" s="186">
        <v>2620.499098303299</v>
      </c>
      <c r="L29" s="184">
        <v>129.554663</v>
      </c>
      <c r="M29" s="185">
        <v>134.73684952</v>
      </c>
      <c r="N29" s="186">
        <v>140.1263235008</v>
      </c>
      <c r="O29" s="184">
        <v>1109.32</v>
      </c>
      <c r="P29" s="185">
        <v>1053.6312192999999</v>
      </c>
      <c r="Q29" s="186">
        <v>1000.9496583349999</v>
      </c>
      <c r="R29" s="72" t="s">
        <v>32</v>
      </c>
      <c r="S29" s="174"/>
      <c r="T29" s="175"/>
      <c r="AA29">
        <v>2</v>
      </c>
      <c r="AD29">
        <v>2</v>
      </c>
      <c r="AE29">
        <v>2</v>
      </c>
      <c r="AF29">
        <v>2</v>
      </c>
      <c r="AG29">
        <v>2</v>
      </c>
      <c r="AH29">
        <v>2</v>
      </c>
      <c r="AI29">
        <v>2</v>
      </c>
      <c r="AJ29">
        <v>2</v>
      </c>
      <c r="AK29">
        <v>2</v>
      </c>
      <c r="AL29">
        <v>2</v>
      </c>
      <c r="AM29">
        <v>2</v>
      </c>
      <c r="AN29">
        <v>2</v>
      </c>
      <c r="AO29">
        <v>2</v>
      </c>
      <c r="AP29">
        <v>2</v>
      </c>
    </row>
    <row r="30" spans="1:42" ht="12.75">
      <c r="A30">
        <f t="shared" si="0"/>
      </c>
      <c r="B30" s="19" t="s">
        <v>33</v>
      </c>
      <c r="C30" s="49" t="s">
        <v>110</v>
      </c>
      <c r="D30" s="174"/>
      <c r="E30" s="175"/>
      <c r="F30" s="184">
        <v>113.36</v>
      </c>
      <c r="G30" s="185">
        <v>118</v>
      </c>
      <c r="H30" s="186">
        <v>118</v>
      </c>
      <c r="I30" s="184">
        <v>0</v>
      </c>
      <c r="J30" s="185">
        <v>0</v>
      </c>
      <c r="K30" s="186">
        <v>0</v>
      </c>
      <c r="L30" s="184">
        <v>115</v>
      </c>
      <c r="M30" s="185">
        <v>120</v>
      </c>
      <c r="N30" s="186">
        <v>120</v>
      </c>
      <c r="O30" s="184">
        <v>1.64</v>
      </c>
      <c r="P30" s="185">
        <v>2</v>
      </c>
      <c r="Q30" s="186">
        <v>2</v>
      </c>
      <c r="R30" s="72" t="s">
        <v>66</v>
      </c>
      <c r="S30" s="174"/>
      <c r="T30" s="175"/>
      <c r="AA30">
        <v>2</v>
      </c>
      <c r="AD30">
        <v>2</v>
      </c>
      <c r="AE30">
        <v>2</v>
      </c>
      <c r="AF30">
        <v>2</v>
      </c>
      <c r="AG30">
        <v>2</v>
      </c>
      <c r="AH30">
        <v>2</v>
      </c>
      <c r="AI30">
        <v>2</v>
      </c>
      <c r="AJ30">
        <v>2</v>
      </c>
      <c r="AK30">
        <v>2</v>
      </c>
      <c r="AL30">
        <v>2</v>
      </c>
      <c r="AM30">
        <v>2</v>
      </c>
      <c r="AN30">
        <v>2</v>
      </c>
      <c r="AO30">
        <v>2</v>
      </c>
      <c r="AP30">
        <v>2</v>
      </c>
    </row>
    <row r="31" spans="1:42" ht="12.75">
      <c r="A31">
        <f>IF(SUM(F31:Q31)&lt;1,"Y","")</f>
      </c>
      <c r="B31" s="19" t="s">
        <v>371</v>
      </c>
      <c r="C31" s="49" t="s">
        <v>373</v>
      </c>
      <c r="D31" s="174"/>
      <c r="E31" s="175"/>
      <c r="F31" s="184">
        <v>44.1</v>
      </c>
      <c r="G31" s="185">
        <v>45</v>
      </c>
      <c r="H31" s="186">
        <v>46</v>
      </c>
      <c r="I31" s="184">
        <v>0</v>
      </c>
      <c r="J31" s="185">
        <v>0</v>
      </c>
      <c r="K31" s="186">
        <v>0</v>
      </c>
      <c r="L31" s="184">
        <v>45.1</v>
      </c>
      <c r="M31" s="185">
        <v>46</v>
      </c>
      <c r="N31" s="186">
        <v>47</v>
      </c>
      <c r="O31" s="184">
        <v>1</v>
      </c>
      <c r="P31" s="185">
        <v>1</v>
      </c>
      <c r="Q31" s="186">
        <v>1</v>
      </c>
      <c r="R31" s="72" t="s">
        <v>372</v>
      </c>
      <c r="S31" s="174"/>
      <c r="T31" s="175"/>
      <c r="AA31">
        <v>2</v>
      </c>
      <c r="AD31">
        <v>2</v>
      </c>
      <c r="AE31">
        <v>2</v>
      </c>
      <c r="AF31">
        <v>2</v>
      </c>
      <c r="AG31">
        <v>2</v>
      </c>
      <c r="AH31">
        <v>2</v>
      </c>
      <c r="AI31">
        <v>2</v>
      </c>
      <c r="AJ31">
        <v>2</v>
      </c>
      <c r="AK31">
        <v>2</v>
      </c>
      <c r="AL31">
        <v>2</v>
      </c>
      <c r="AM31">
        <v>2</v>
      </c>
      <c r="AN31">
        <v>2</v>
      </c>
      <c r="AO31">
        <v>2</v>
      </c>
      <c r="AP31">
        <v>2</v>
      </c>
    </row>
    <row r="32" spans="1:42" ht="12.75">
      <c r="A32">
        <f t="shared" si="0"/>
      </c>
      <c r="B32" s="19" t="s">
        <v>35</v>
      </c>
      <c r="C32" s="49" t="s">
        <v>111</v>
      </c>
      <c r="D32" s="174"/>
      <c r="E32" s="175"/>
      <c r="F32" s="184">
        <v>648.1800000000001</v>
      </c>
      <c r="G32" s="185">
        <v>650</v>
      </c>
      <c r="H32" s="186">
        <v>650</v>
      </c>
      <c r="I32" s="184">
        <v>719</v>
      </c>
      <c r="J32" s="185">
        <v>710</v>
      </c>
      <c r="K32" s="186">
        <v>700</v>
      </c>
      <c r="L32" s="184">
        <v>160.68</v>
      </c>
      <c r="M32" s="185">
        <v>150</v>
      </c>
      <c r="N32" s="186">
        <v>160</v>
      </c>
      <c r="O32" s="184">
        <v>231.5</v>
      </c>
      <c r="P32" s="185">
        <v>210</v>
      </c>
      <c r="Q32" s="186">
        <v>210</v>
      </c>
      <c r="R32" s="72" t="s">
        <v>67</v>
      </c>
      <c r="S32" s="174"/>
      <c r="T32" s="175"/>
      <c r="AA32">
        <v>2</v>
      </c>
      <c r="AD32">
        <v>2</v>
      </c>
      <c r="AE32">
        <v>2</v>
      </c>
      <c r="AF32">
        <v>2</v>
      </c>
      <c r="AG32">
        <v>2</v>
      </c>
      <c r="AH32">
        <v>2</v>
      </c>
      <c r="AI32">
        <v>2</v>
      </c>
      <c r="AJ32">
        <v>2</v>
      </c>
      <c r="AK32">
        <v>2</v>
      </c>
      <c r="AL32">
        <v>2</v>
      </c>
      <c r="AM32">
        <v>2</v>
      </c>
      <c r="AN32">
        <v>2</v>
      </c>
      <c r="AO32">
        <v>2</v>
      </c>
      <c r="AP32">
        <v>2</v>
      </c>
    </row>
    <row r="33" spans="1:42" ht="12.75">
      <c r="A33">
        <f t="shared" si="0"/>
      </c>
      <c r="B33" s="19" t="s">
        <v>36</v>
      </c>
      <c r="C33" s="49" t="s">
        <v>112</v>
      </c>
      <c r="D33" s="174"/>
      <c r="E33" s="175"/>
      <c r="F33" s="184">
        <v>312.29</v>
      </c>
      <c r="G33" s="185">
        <v>315</v>
      </c>
      <c r="H33" s="186">
        <v>320</v>
      </c>
      <c r="I33" s="184">
        <v>80</v>
      </c>
      <c r="J33" s="185">
        <v>85</v>
      </c>
      <c r="K33" s="186">
        <v>90</v>
      </c>
      <c r="L33" s="184">
        <v>236.52</v>
      </c>
      <c r="M33" s="185">
        <v>230</v>
      </c>
      <c r="N33" s="186">
        <v>230</v>
      </c>
      <c r="O33" s="184">
        <v>4.23</v>
      </c>
      <c r="P33" s="185">
        <v>0</v>
      </c>
      <c r="Q33" s="186">
        <v>0</v>
      </c>
      <c r="R33" s="72" t="s">
        <v>68</v>
      </c>
      <c r="S33" s="174"/>
      <c r="T33" s="175"/>
      <c r="AA33">
        <v>2</v>
      </c>
      <c r="AD33">
        <v>2</v>
      </c>
      <c r="AE33">
        <v>2</v>
      </c>
      <c r="AF33">
        <v>2</v>
      </c>
      <c r="AG33">
        <v>2</v>
      </c>
      <c r="AH33">
        <v>2</v>
      </c>
      <c r="AI33">
        <v>2</v>
      </c>
      <c r="AJ33">
        <v>2</v>
      </c>
      <c r="AK33">
        <v>2</v>
      </c>
      <c r="AL33">
        <v>2</v>
      </c>
      <c r="AM33">
        <v>2</v>
      </c>
      <c r="AN33">
        <v>2</v>
      </c>
      <c r="AO33">
        <v>2</v>
      </c>
      <c r="AP33">
        <v>2</v>
      </c>
    </row>
    <row r="34" spans="1:42" ht="12.75">
      <c r="A34">
        <f t="shared" si="0"/>
      </c>
      <c r="B34" s="19" t="s">
        <v>13</v>
      </c>
      <c r="C34" s="49" t="s">
        <v>113</v>
      </c>
      <c r="D34" s="174"/>
      <c r="E34" s="175"/>
      <c r="F34" s="184">
        <v>1831.3400000000001</v>
      </c>
      <c r="G34" s="185">
        <v>1858</v>
      </c>
      <c r="H34" s="186">
        <v>2100</v>
      </c>
      <c r="I34" s="184">
        <v>1863</v>
      </c>
      <c r="J34" s="185">
        <v>1700</v>
      </c>
      <c r="K34" s="186">
        <v>1900</v>
      </c>
      <c r="L34" s="184">
        <v>1006.14</v>
      </c>
      <c r="M34" s="185">
        <v>1087</v>
      </c>
      <c r="N34" s="186">
        <v>1200</v>
      </c>
      <c r="O34" s="184">
        <v>1037.8</v>
      </c>
      <c r="P34" s="185">
        <v>929</v>
      </c>
      <c r="Q34" s="186">
        <v>1000</v>
      </c>
      <c r="R34" s="72" t="s">
        <v>69</v>
      </c>
      <c r="S34" s="174"/>
      <c r="T34" s="175"/>
      <c r="AA34">
        <v>2</v>
      </c>
      <c r="AD34">
        <v>2</v>
      </c>
      <c r="AE34">
        <v>2</v>
      </c>
      <c r="AF34">
        <v>2</v>
      </c>
      <c r="AG34">
        <v>2</v>
      </c>
      <c r="AH34">
        <v>2</v>
      </c>
      <c r="AI34">
        <v>2</v>
      </c>
      <c r="AJ34">
        <v>2</v>
      </c>
      <c r="AK34">
        <v>2</v>
      </c>
      <c r="AL34">
        <v>2</v>
      </c>
      <c r="AM34">
        <v>2</v>
      </c>
      <c r="AN34">
        <v>2</v>
      </c>
      <c r="AO34">
        <v>2</v>
      </c>
      <c r="AP34">
        <v>2</v>
      </c>
    </row>
    <row r="35" spans="1:42" ht="12.75">
      <c r="A35">
        <f t="shared" si="0"/>
      </c>
      <c r="B35" s="19" t="s">
        <v>37</v>
      </c>
      <c r="C35" s="49" t="s">
        <v>114</v>
      </c>
      <c r="D35" s="174"/>
      <c r="E35" s="175"/>
      <c r="F35" s="184">
        <v>8477</v>
      </c>
      <c r="G35" s="185">
        <v>8600</v>
      </c>
      <c r="H35" s="186">
        <v>8650</v>
      </c>
      <c r="I35" s="184">
        <v>11531</v>
      </c>
      <c r="J35" s="185">
        <v>11700</v>
      </c>
      <c r="K35" s="186">
        <v>11800</v>
      </c>
      <c r="L35" s="184">
        <v>389</v>
      </c>
      <c r="M35" s="185">
        <v>400</v>
      </c>
      <c r="N35" s="186">
        <v>400</v>
      </c>
      <c r="O35" s="184">
        <v>3443</v>
      </c>
      <c r="P35" s="185">
        <v>3500</v>
      </c>
      <c r="Q35" s="186">
        <v>3550</v>
      </c>
      <c r="R35" s="72" t="s">
        <v>70</v>
      </c>
      <c r="S35" s="174"/>
      <c r="T35" s="175"/>
      <c r="AA35">
        <v>2</v>
      </c>
      <c r="AD35">
        <v>2</v>
      </c>
      <c r="AE35">
        <v>2</v>
      </c>
      <c r="AF35">
        <v>2</v>
      </c>
      <c r="AG35">
        <v>2</v>
      </c>
      <c r="AH35">
        <v>2</v>
      </c>
      <c r="AI35">
        <v>2</v>
      </c>
      <c r="AJ35">
        <v>2</v>
      </c>
      <c r="AK35">
        <v>2</v>
      </c>
      <c r="AL35">
        <v>2</v>
      </c>
      <c r="AM35">
        <v>2</v>
      </c>
      <c r="AN35">
        <v>2</v>
      </c>
      <c r="AO35">
        <v>2</v>
      </c>
      <c r="AP35">
        <v>2</v>
      </c>
    </row>
    <row r="36" spans="1:42" ht="12.75">
      <c r="A36">
        <f t="shared" si="0"/>
      </c>
      <c r="B36" s="19" t="s">
        <v>8</v>
      </c>
      <c r="C36" s="49" t="s">
        <v>115</v>
      </c>
      <c r="D36" s="174"/>
      <c r="E36" s="175"/>
      <c r="F36" s="184">
        <v>292.82000000000005</v>
      </c>
      <c r="G36" s="185">
        <v>300</v>
      </c>
      <c r="H36" s="186">
        <v>300</v>
      </c>
      <c r="I36" s="184">
        <v>136.33</v>
      </c>
      <c r="J36" s="185">
        <v>140</v>
      </c>
      <c r="K36" s="186">
        <v>140</v>
      </c>
      <c r="L36" s="184">
        <v>156.71</v>
      </c>
      <c r="M36" s="185">
        <v>160</v>
      </c>
      <c r="N36" s="186">
        <v>160</v>
      </c>
      <c r="O36" s="184">
        <v>0.22</v>
      </c>
      <c r="P36" s="185">
        <v>0</v>
      </c>
      <c r="Q36" s="186">
        <v>0</v>
      </c>
      <c r="R36" s="72" t="s">
        <v>71</v>
      </c>
      <c r="S36" s="174"/>
      <c r="T36" s="175"/>
      <c r="AA36">
        <v>2</v>
      </c>
      <c r="AD36">
        <v>2</v>
      </c>
      <c r="AE36">
        <v>2</v>
      </c>
      <c r="AF36">
        <v>2</v>
      </c>
      <c r="AG36">
        <v>2</v>
      </c>
      <c r="AH36">
        <v>2</v>
      </c>
      <c r="AI36">
        <v>2</v>
      </c>
      <c r="AJ36">
        <v>2</v>
      </c>
      <c r="AK36">
        <v>2</v>
      </c>
      <c r="AL36">
        <v>2</v>
      </c>
      <c r="AM36">
        <v>2</v>
      </c>
      <c r="AN36">
        <v>2</v>
      </c>
      <c r="AO36">
        <v>2</v>
      </c>
      <c r="AP36">
        <v>2</v>
      </c>
    </row>
    <row r="37" spans="1:42" ht="12.75">
      <c r="A37">
        <f t="shared" si="0"/>
      </c>
      <c r="B37" s="19" t="s">
        <v>38</v>
      </c>
      <c r="C37" s="49" t="s">
        <v>117</v>
      </c>
      <c r="D37" s="174"/>
      <c r="E37" s="175"/>
      <c r="F37" s="184">
        <v>999.3000000000001</v>
      </c>
      <c r="G37" s="185">
        <v>935</v>
      </c>
      <c r="H37" s="186">
        <v>1032</v>
      </c>
      <c r="I37" s="184">
        <v>70</v>
      </c>
      <c r="J37" s="185">
        <v>70</v>
      </c>
      <c r="K37" s="186">
        <v>70</v>
      </c>
      <c r="L37" s="184">
        <v>967.73</v>
      </c>
      <c r="M37" s="185">
        <v>900</v>
      </c>
      <c r="N37" s="186">
        <v>1000</v>
      </c>
      <c r="O37" s="184">
        <v>38.43</v>
      </c>
      <c r="P37" s="185">
        <v>35</v>
      </c>
      <c r="Q37" s="186">
        <v>38</v>
      </c>
      <c r="R37" s="72" t="s">
        <v>72</v>
      </c>
      <c r="S37" s="174"/>
      <c r="T37" s="175"/>
      <c r="AA37">
        <v>2</v>
      </c>
      <c r="AD37">
        <v>2</v>
      </c>
      <c r="AE37">
        <v>2</v>
      </c>
      <c r="AF37">
        <v>2</v>
      </c>
      <c r="AG37">
        <v>2</v>
      </c>
      <c r="AH37">
        <v>2</v>
      </c>
      <c r="AI37">
        <v>2</v>
      </c>
      <c r="AJ37">
        <v>2</v>
      </c>
      <c r="AK37">
        <v>2</v>
      </c>
      <c r="AL37">
        <v>2</v>
      </c>
      <c r="AM37">
        <v>2</v>
      </c>
      <c r="AN37">
        <v>2</v>
      </c>
      <c r="AO37">
        <v>2</v>
      </c>
      <c r="AP37">
        <v>2</v>
      </c>
    </row>
    <row r="38" spans="1:42" ht="12.75">
      <c r="A38">
        <f t="shared" si="0"/>
      </c>
      <c r="B38" s="19" t="s">
        <v>17</v>
      </c>
      <c r="C38" s="49" t="s">
        <v>118</v>
      </c>
      <c r="D38" s="174"/>
      <c r="E38" s="175"/>
      <c r="F38" s="184">
        <v>1440.76</v>
      </c>
      <c r="G38" s="185">
        <v>1310</v>
      </c>
      <c r="H38" s="186">
        <v>1230</v>
      </c>
      <c r="I38" s="184">
        <v>241</v>
      </c>
      <c r="J38" s="185">
        <v>220</v>
      </c>
      <c r="K38" s="186">
        <v>240</v>
      </c>
      <c r="L38" s="184">
        <v>1212.79</v>
      </c>
      <c r="M38" s="185">
        <v>1100</v>
      </c>
      <c r="N38" s="186">
        <v>1000</v>
      </c>
      <c r="O38" s="184">
        <v>13.03</v>
      </c>
      <c r="P38" s="185">
        <v>10</v>
      </c>
      <c r="Q38" s="186">
        <v>10</v>
      </c>
      <c r="R38" s="72" t="s">
        <v>75</v>
      </c>
      <c r="S38" s="174"/>
      <c r="T38" s="175"/>
      <c r="AA38">
        <v>2</v>
      </c>
      <c r="AD38">
        <v>2</v>
      </c>
      <c r="AE38">
        <v>2</v>
      </c>
      <c r="AF38">
        <v>2</v>
      </c>
      <c r="AG38">
        <v>2</v>
      </c>
      <c r="AH38">
        <v>2</v>
      </c>
      <c r="AI38">
        <v>2</v>
      </c>
      <c r="AJ38">
        <v>2</v>
      </c>
      <c r="AK38">
        <v>2</v>
      </c>
      <c r="AL38">
        <v>2</v>
      </c>
      <c r="AM38">
        <v>2</v>
      </c>
      <c r="AN38">
        <v>2</v>
      </c>
      <c r="AO38">
        <v>2</v>
      </c>
      <c r="AP38">
        <v>2</v>
      </c>
    </row>
    <row r="39" spans="1:42" ht="13.5" thickBot="1">
      <c r="A39">
        <f t="shared" si="0"/>
      </c>
      <c r="C39" s="104" t="s">
        <v>119</v>
      </c>
      <c r="D39" s="176"/>
      <c r="E39" s="177"/>
      <c r="F39" s="187">
        <v>0.27999999999883585</v>
      </c>
      <c r="G39" s="188">
        <v>0.08999999999650754</v>
      </c>
      <c r="H39" s="189">
        <v>0.0900000000037835</v>
      </c>
      <c r="I39" s="187">
        <v>0</v>
      </c>
      <c r="J39" s="188">
        <v>0</v>
      </c>
      <c r="K39" s="189">
        <v>0</v>
      </c>
      <c r="L39" s="187">
        <v>0.3899999999994179</v>
      </c>
      <c r="M39" s="188">
        <v>0.09000000000014552</v>
      </c>
      <c r="N39" s="189">
        <v>0.0900000000037835</v>
      </c>
      <c r="O39" s="187">
        <v>0.10999999999876309</v>
      </c>
      <c r="P39" s="188">
        <v>0</v>
      </c>
      <c r="Q39" s="189">
        <v>0</v>
      </c>
      <c r="R39" s="105" t="s">
        <v>130</v>
      </c>
      <c r="S39" s="176"/>
      <c r="T39" s="177"/>
      <c r="AA39" t="e">
        <v>#REF!</v>
      </c>
      <c r="AD39" t="e">
        <v>#REF!</v>
      </c>
      <c r="AE39" t="e">
        <v>#REF!</v>
      </c>
      <c r="AF39" t="e">
        <v>#REF!</v>
      </c>
      <c r="AG39" t="e">
        <v>#REF!</v>
      </c>
      <c r="AH39" t="e">
        <v>#REF!</v>
      </c>
      <c r="AI39" t="e">
        <v>#REF!</v>
      </c>
      <c r="AJ39" t="e">
        <v>#REF!</v>
      </c>
      <c r="AK39" t="e">
        <v>#REF!</v>
      </c>
      <c r="AL39" t="e">
        <v>#REF!</v>
      </c>
      <c r="AM39" t="e">
        <v>#REF!</v>
      </c>
      <c r="AN39" t="e">
        <v>#REF!</v>
      </c>
      <c r="AO39" t="e">
        <v>#REF!</v>
      </c>
      <c r="AP39" t="e">
        <v>#REF!</v>
      </c>
    </row>
    <row r="40" spans="1:42" ht="14.25" thickBot="1" thickTop="1">
      <c r="A40">
        <f t="shared" si="0"/>
      </c>
      <c r="C40" s="14" t="s">
        <v>41</v>
      </c>
      <c r="D40" s="178"/>
      <c r="E40" s="179"/>
      <c r="F40" s="156">
        <v>43565.04001130001</v>
      </c>
      <c r="G40" s="157">
        <v>43570.65778564545</v>
      </c>
      <c r="H40" s="158">
        <v>44212.741233469096</v>
      </c>
      <c r="I40" s="156">
        <v>37843.026</v>
      </c>
      <c r="J40" s="157">
        <v>37696.852699554816</v>
      </c>
      <c r="K40" s="158">
        <v>38536.4990983033</v>
      </c>
      <c r="L40" s="156">
        <v>19299.718825</v>
      </c>
      <c r="M40" s="157">
        <v>19179.41177571984</v>
      </c>
      <c r="N40" s="158">
        <v>19334.9883405008</v>
      </c>
      <c r="O40" s="156">
        <v>13577.704813699998</v>
      </c>
      <c r="P40" s="157">
        <v>13305.6066896292</v>
      </c>
      <c r="Q40" s="158">
        <v>13658.746205335001</v>
      </c>
      <c r="R40" s="14" t="s">
        <v>41</v>
      </c>
      <c r="S40" s="178"/>
      <c r="T40" s="179"/>
      <c r="AA40" t="e">
        <v>#REF!</v>
      </c>
      <c r="AD40" t="e">
        <v>#REF!</v>
      </c>
      <c r="AE40" t="e">
        <v>#REF!</v>
      </c>
      <c r="AF40" t="e">
        <v>#REF!</v>
      </c>
      <c r="AG40" t="e">
        <v>#REF!</v>
      </c>
      <c r="AH40" t="e">
        <v>#REF!</v>
      </c>
      <c r="AI40" t="e">
        <v>#REF!</v>
      </c>
      <c r="AJ40" t="e">
        <v>#REF!</v>
      </c>
      <c r="AK40" t="e">
        <v>#REF!</v>
      </c>
      <c r="AL40" t="e">
        <v>#REF!</v>
      </c>
      <c r="AM40" t="e">
        <v>#REF!</v>
      </c>
      <c r="AN40" t="e">
        <v>#REF!</v>
      </c>
      <c r="AO40" t="e">
        <v>#REF!</v>
      </c>
      <c r="AP40" t="e">
        <v>#REF!</v>
      </c>
    </row>
    <row r="41" spans="1:42" ht="13.5" thickTop="1">
      <c r="A41">
        <f t="shared" si="0"/>
      </c>
      <c r="B41" s="16" t="s">
        <v>2</v>
      </c>
      <c r="C41" s="171" t="s">
        <v>120</v>
      </c>
      <c r="D41" s="172"/>
      <c r="E41" s="173"/>
      <c r="F41" s="181">
        <v>0.40375099999999997</v>
      </c>
      <c r="G41" s="182">
        <v>0.40375099999999997</v>
      </c>
      <c r="H41" s="183">
        <v>0.40375099999999997</v>
      </c>
      <c r="I41" s="181">
        <v>0</v>
      </c>
      <c r="J41" s="182">
        <v>0</v>
      </c>
      <c r="K41" s="183">
        <v>0</v>
      </c>
      <c r="L41" s="181">
        <v>0.40375099999999997</v>
      </c>
      <c r="M41" s="182">
        <v>0.40375099999999997</v>
      </c>
      <c r="N41" s="183">
        <v>0.40375099999999997</v>
      </c>
      <c r="O41" s="181">
        <v>0</v>
      </c>
      <c r="P41" s="182">
        <v>0</v>
      </c>
      <c r="Q41" s="183">
        <v>0</v>
      </c>
      <c r="R41" s="84" t="s">
        <v>76</v>
      </c>
      <c r="S41" s="172"/>
      <c r="T41" s="173"/>
      <c r="AA41">
        <v>3</v>
      </c>
      <c r="AD41">
        <v>2</v>
      </c>
      <c r="AE41">
        <v>3</v>
      </c>
      <c r="AF41">
        <v>3</v>
      </c>
      <c r="AG41">
        <v>2</v>
      </c>
      <c r="AH41">
        <v>5</v>
      </c>
      <c r="AI41">
        <v>5</v>
      </c>
      <c r="AJ41">
        <v>2</v>
      </c>
      <c r="AK41">
        <v>5</v>
      </c>
      <c r="AL41">
        <v>5</v>
      </c>
      <c r="AM41">
        <v>2</v>
      </c>
      <c r="AN41">
        <v>5</v>
      </c>
      <c r="AO41">
        <v>5</v>
      </c>
      <c r="AP41">
        <v>3</v>
      </c>
    </row>
    <row r="42" spans="1:42" ht="12.75">
      <c r="A42">
        <f t="shared" si="0"/>
      </c>
      <c r="B42" s="16" t="s">
        <v>6</v>
      </c>
      <c r="C42" s="49" t="s">
        <v>121</v>
      </c>
      <c r="D42" s="174"/>
      <c r="E42" s="175"/>
      <c r="F42" s="184">
        <v>46.739999999999995</v>
      </c>
      <c r="G42" s="185">
        <v>46.739999999999995</v>
      </c>
      <c r="H42" s="186">
        <v>46.739999999999995</v>
      </c>
      <c r="I42" s="184">
        <v>32.9</v>
      </c>
      <c r="J42" s="185">
        <v>32.9</v>
      </c>
      <c r="K42" s="186">
        <v>32.9</v>
      </c>
      <c r="L42" s="184">
        <v>13.84</v>
      </c>
      <c r="M42" s="185">
        <v>13.84</v>
      </c>
      <c r="N42" s="186">
        <v>13.84</v>
      </c>
      <c r="O42" s="184">
        <v>0</v>
      </c>
      <c r="P42" s="185">
        <v>0</v>
      </c>
      <c r="Q42" s="186">
        <v>0</v>
      </c>
      <c r="R42" s="72" t="s">
        <v>77</v>
      </c>
      <c r="S42" s="174"/>
      <c r="T42" s="175"/>
      <c r="AA42">
        <v>3</v>
      </c>
      <c r="AD42">
        <v>2</v>
      </c>
      <c r="AE42">
        <v>3</v>
      </c>
      <c r="AF42">
        <v>3</v>
      </c>
      <c r="AG42">
        <v>2</v>
      </c>
      <c r="AH42">
        <v>5</v>
      </c>
      <c r="AI42">
        <v>5</v>
      </c>
      <c r="AJ42">
        <v>2</v>
      </c>
      <c r="AK42">
        <v>5</v>
      </c>
      <c r="AL42">
        <v>5</v>
      </c>
      <c r="AM42">
        <v>2</v>
      </c>
      <c r="AN42">
        <v>5</v>
      </c>
      <c r="AO42">
        <v>5</v>
      </c>
      <c r="AP42">
        <v>3</v>
      </c>
    </row>
    <row r="43" spans="1:42" ht="12.75">
      <c r="A43">
        <f t="shared" si="0"/>
      </c>
      <c r="B43" s="16" t="s">
        <v>24</v>
      </c>
      <c r="C43" s="49" t="s">
        <v>123</v>
      </c>
      <c r="D43" s="174"/>
      <c r="E43" s="175"/>
      <c r="F43" s="184">
        <v>8.73</v>
      </c>
      <c r="G43" s="185">
        <v>8.73</v>
      </c>
      <c r="H43" s="186">
        <v>8.73</v>
      </c>
      <c r="I43" s="184">
        <v>0</v>
      </c>
      <c r="J43" s="185">
        <v>0</v>
      </c>
      <c r="K43" s="186">
        <v>0</v>
      </c>
      <c r="L43" s="184">
        <v>8.73</v>
      </c>
      <c r="M43" s="185">
        <v>8.73</v>
      </c>
      <c r="N43" s="186">
        <v>8.73</v>
      </c>
      <c r="O43" s="184">
        <v>0</v>
      </c>
      <c r="P43" s="185">
        <v>0</v>
      </c>
      <c r="Q43" s="186">
        <v>0</v>
      </c>
      <c r="R43" s="72" t="s">
        <v>24</v>
      </c>
      <c r="S43" s="174"/>
      <c r="T43" s="175"/>
      <c r="AA43">
        <v>3</v>
      </c>
      <c r="AD43">
        <v>2</v>
      </c>
      <c r="AE43">
        <v>3</v>
      </c>
      <c r="AF43">
        <v>3</v>
      </c>
      <c r="AG43">
        <v>2</v>
      </c>
      <c r="AH43">
        <v>5</v>
      </c>
      <c r="AI43">
        <v>5</v>
      </c>
      <c r="AJ43">
        <v>2</v>
      </c>
      <c r="AK43">
        <v>5</v>
      </c>
      <c r="AL43">
        <v>5</v>
      </c>
      <c r="AM43">
        <v>2</v>
      </c>
      <c r="AN43">
        <v>5</v>
      </c>
      <c r="AO43">
        <v>5</v>
      </c>
      <c r="AP43">
        <v>3</v>
      </c>
    </row>
    <row r="44" spans="1:42" ht="12.75">
      <c r="A44">
        <f t="shared" si="0"/>
      </c>
      <c r="B44" s="16" t="s">
        <v>34</v>
      </c>
      <c r="C44" s="49" t="s">
        <v>125</v>
      </c>
      <c r="D44" s="174"/>
      <c r="E44" s="175"/>
      <c r="F44" s="184">
        <v>5670.54</v>
      </c>
      <c r="G44" s="185">
        <v>5760</v>
      </c>
      <c r="H44" s="186">
        <v>5710</v>
      </c>
      <c r="I44" s="184">
        <v>7503</v>
      </c>
      <c r="J44" s="185">
        <v>7600</v>
      </c>
      <c r="K44" s="186">
        <v>7650</v>
      </c>
      <c r="L44" s="184">
        <v>157.74</v>
      </c>
      <c r="M44" s="185">
        <v>160</v>
      </c>
      <c r="N44" s="186">
        <v>160</v>
      </c>
      <c r="O44" s="184">
        <v>1990.2</v>
      </c>
      <c r="P44" s="185">
        <v>2000</v>
      </c>
      <c r="Q44" s="186">
        <v>2100</v>
      </c>
      <c r="R44" s="72" t="s">
        <v>80</v>
      </c>
      <c r="S44" s="174"/>
      <c r="T44" s="175"/>
      <c r="AA44">
        <v>2</v>
      </c>
      <c r="AD44">
        <v>2</v>
      </c>
      <c r="AE44">
        <v>2</v>
      </c>
      <c r="AF44">
        <v>2</v>
      </c>
      <c r="AG44">
        <v>2</v>
      </c>
      <c r="AH44">
        <v>2</v>
      </c>
      <c r="AI44">
        <v>2</v>
      </c>
      <c r="AJ44">
        <v>2</v>
      </c>
      <c r="AK44">
        <v>2</v>
      </c>
      <c r="AL44">
        <v>2</v>
      </c>
      <c r="AM44">
        <v>2</v>
      </c>
      <c r="AN44">
        <v>2</v>
      </c>
      <c r="AO44">
        <v>2</v>
      </c>
      <c r="AP44">
        <v>2</v>
      </c>
    </row>
    <row r="45" spans="1:42" ht="13.5" thickBot="1">
      <c r="A45">
        <f t="shared" si="0"/>
      </c>
      <c r="B45" s="16" t="s">
        <v>39</v>
      </c>
      <c r="C45" s="49" t="s">
        <v>126</v>
      </c>
      <c r="D45" s="174"/>
      <c r="E45" s="175"/>
      <c r="F45" s="184">
        <v>71.57</v>
      </c>
      <c r="G45" s="185">
        <v>71.57</v>
      </c>
      <c r="H45" s="186">
        <v>71.57</v>
      </c>
      <c r="I45" s="184">
        <v>0</v>
      </c>
      <c r="J45" s="185">
        <v>0</v>
      </c>
      <c r="K45" s="186">
        <v>0</v>
      </c>
      <c r="L45" s="184">
        <v>71.57</v>
      </c>
      <c r="M45" s="185">
        <v>71.57</v>
      </c>
      <c r="N45" s="186">
        <v>71.57</v>
      </c>
      <c r="O45" s="184">
        <v>0</v>
      </c>
      <c r="P45" s="185">
        <v>0</v>
      </c>
      <c r="Q45" s="186">
        <v>0</v>
      </c>
      <c r="R45" s="72" t="s">
        <v>39</v>
      </c>
      <c r="S45" s="174"/>
      <c r="T45" s="175"/>
      <c r="AA45">
        <v>3</v>
      </c>
      <c r="AD45">
        <v>2</v>
      </c>
      <c r="AE45">
        <v>3</v>
      </c>
      <c r="AF45">
        <v>3</v>
      </c>
      <c r="AG45">
        <v>2</v>
      </c>
      <c r="AH45">
        <v>5</v>
      </c>
      <c r="AI45">
        <v>5</v>
      </c>
      <c r="AJ45">
        <v>2</v>
      </c>
      <c r="AK45">
        <v>5</v>
      </c>
      <c r="AL45">
        <v>5</v>
      </c>
      <c r="AM45">
        <v>2</v>
      </c>
      <c r="AN45">
        <v>5</v>
      </c>
      <c r="AO45">
        <v>5</v>
      </c>
      <c r="AP45">
        <v>3</v>
      </c>
    </row>
    <row r="46" spans="1:42" ht="14.25" thickBot="1" thickTop="1">
      <c r="A46">
        <f t="shared" si="0"/>
      </c>
      <c r="C46" s="14" t="s">
        <v>375</v>
      </c>
      <c r="D46" s="178"/>
      <c r="E46" s="179"/>
      <c r="F46" s="156">
        <v>5797.993751</v>
      </c>
      <c r="G46" s="157">
        <v>5887.453751</v>
      </c>
      <c r="H46" s="158">
        <v>5837.453751</v>
      </c>
      <c r="I46" s="156">
        <v>7535.9</v>
      </c>
      <c r="J46" s="157">
        <v>7632.9</v>
      </c>
      <c r="K46" s="158">
        <v>7682.9</v>
      </c>
      <c r="L46" s="156">
        <v>252.29375100000001</v>
      </c>
      <c r="M46" s="157">
        <v>254.553751</v>
      </c>
      <c r="N46" s="158">
        <v>254.553751</v>
      </c>
      <c r="O46" s="156">
        <v>1990.2</v>
      </c>
      <c r="P46" s="157">
        <v>2000</v>
      </c>
      <c r="Q46" s="158">
        <v>2100</v>
      </c>
      <c r="R46" s="14" t="s">
        <v>376</v>
      </c>
      <c r="S46" s="178"/>
      <c r="T46" s="179"/>
      <c r="AA46" t="e">
        <v>#REF!</v>
      </c>
      <c r="AD46" t="e">
        <v>#REF!</v>
      </c>
      <c r="AE46" t="e">
        <v>#REF!</v>
      </c>
      <c r="AF46" t="e">
        <v>#REF!</v>
      </c>
      <c r="AG46" t="e">
        <v>#REF!</v>
      </c>
      <c r="AH46" t="e">
        <v>#REF!</v>
      </c>
      <c r="AI46" t="e">
        <v>#REF!</v>
      </c>
      <c r="AJ46" t="e">
        <v>#REF!</v>
      </c>
      <c r="AK46" t="e">
        <v>#REF!</v>
      </c>
      <c r="AL46" t="e">
        <v>#REF!</v>
      </c>
      <c r="AM46" t="e">
        <v>#REF!</v>
      </c>
      <c r="AN46" t="e">
        <v>#REF!</v>
      </c>
      <c r="AO46" t="e">
        <v>#REF!</v>
      </c>
      <c r="AP46" t="e">
        <v>#REF!</v>
      </c>
    </row>
    <row r="47" spans="1:42" ht="13.5" thickTop="1">
      <c r="A47">
        <f t="shared" si="0"/>
      </c>
      <c r="B47" s="16" t="s">
        <v>7</v>
      </c>
      <c r="C47" s="171" t="s">
        <v>127</v>
      </c>
      <c r="D47" s="172"/>
      <c r="E47" s="173"/>
      <c r="F47" s="181">
        <v>7679.59</v>
      </c>
      <c r="G47" s="182">
        <v>6786.41750000001</v>
      </c>
      <c r="H47" s="183">
        <v>6599.8514000000005</v>
      </c>
      <c r="I47" s="181">
        <v>16961</v>
      </c>
      <c r="J47" s="182">
        <v>16087.89</v>
      </c>
      <c r="K47" s="183">
        <v>16220.6</v>
      </c>
      <c r="L47" s="181">
        <v>399</v>
      </c>
      <c r="M47" s="182">
        <v>281.9075</v>
      </c>
      <c r="N47" s="183">
        <v>250.1874</v>
      </c>
      <c r="O47" s="181">
        <v>9680.41</v>
      </c>
      <c r="P47" s="182">
        <v>9583.37999999999</v>
      </c>
      <c r="Q47" s="183">
        <v>9870.936</v>
      </c>
      <c r="R47" s="84" t="s">
        <v>7</v>
      </c>
      <c r="S47" s="172"/>
      <c r="T47" s="173"/>
      <c r="AA47">
        <v>2</v>
      </c>
      <c r="AD47">
        <v>2</v>
      </c>
      <c r="AE47">
        <v>2</v>
      </c>
      <c r="AF47">
        <v>2</v>
      </c>
      <c r="AG47">
        <v>2</v>
      </c>
      <c r="AH47">
        <v>2</v>
      </c>
      <c r="AI47">
        <v>2</v>
      </c>
      <c r="AJ47">
        <v>2</v>
      </c>
      <c r="AK47">
        <v>2</v>
      </c>
      <c r="AL47">
        <v>2</v>
      </c>
      <c r="AM47">
        <v>2</v>
      </c>
      <c r="AN47">
        <v>2</v>
      </c>
      <c r="AO47">
        <v>2</v>
      </c>
      <c r="AP47">
        <v>2</v>
      </c>
    </row>
    <row r="48" spans="1:42" ht="13.5" thickBot="1">
      <c r="A48">
        <f t="shared" si="0"/>
      </c>
      <c r="B48" s="16" t="s">
        <v>40</v>
      </c>
      <c r="C48" s="104" t="s">
        <v>128</v>
      </c>
      <c r="D48" s="176"/>
      <c r="E48" s="177"/>
      <c r="F48" s="187">
        <v>46284.509999999995</v>
      </c>
      <c r="G48" s="188">
        <v>46257</v>
      </c>
      <c r="H48" s="189">
        <v>45901</v>
      </c>
      <c r="I48" s="187">
        <v>48404</v>
      </c>
      <c r="J48" s="188">
        <v>48201</v>
      </c>
      <c r="K48" s="189">
        <v>47999</v>
      </c>
      <c r="L48" s="187">
        <v>5755.92</v>
      </c>
      <c r="M48" s="188">
        <v>5756</v>
      </c>
      <c r="N48" s="189">
        <v>5567</v>
      </c>
      <c r="O48" s="187">
        <v>7875.41</v>
      </c>
      <c r="P48" s="188">
        <v>7700</v>
      </c>
      <c r="Q48" s="189">
        <v>7665</v>
      </c>
      <c r="R48" s="105" t="s">
        <v>81</v>
      </c>
      <c r="S48" s="176"/>
      <c r="T48" s="177"/>
      <c r="AA48">
        <v>2</v>
      </c>
      <c r="AD48">
        <v>2</v>
      </c>
      <c r="AE48">
        <v>2</v>
      </c>
      <c r="AF48">
        <v>2</v>
      </c>
      <c r="AG48">
        <v>2</v>
      </c>
      <c r="AH48">
        <v>2</v>
      </c>
      <c r="AI48">
        <v>2</v>
      </c>
      <c r="AJ48">
        <v>2</v>
      </c>
      <c r="AK48">
        <v>2</v>
      </c>
      <c r="AL48">
        <v>2</v>
      </c>
      <c r="AM48">
        <v>2</v>
      </c>
      <c r="AN48">
        <v>2</v>
      </c>
      <c r="AO48">
        <v>2</v>
      </c>
      <c r="AP48">
        <v>2</v>
      </c>
    </row>
    <row r="49" spans="1:42" ht="14.25" thickBot="1" thickTop="1">
      <c r="A49">
        <f t="shared" si="0"/>
      </c>
      <c r="C49" s="14" t="s">
        <v>42</v>
      </c>
      <c r="D49" s="12"/>
      <c r="E49" s="13"/>
      <c r="F49" s="156">
        <v>53964.09999999999</v>
      </c>
      <c r="G49" s="157">
        <v>53043.41750000001</v>
      </c>
      <c r="H49" s="158">
        <v>52500.8514</v>
      </c>
      <c r="I49" s="156">
        <v>65365</v>
      </c>
      <c r="J49" s="157">
        <v>64288.89</v>
      </c>
      <c r="K49" s="158">
        <v>64219.6</v>
      </c>
      <c r="L49" s="156">
        <v>6154.92</v>
      </c>
      <c r="M49" s="157">
        <v>6037.9075</v>
      </c>
      <c r="N49" s="158">
        <v>5817.1874</v>
      </c>
      <c r="O49" s="156">
        <v>17555.82</v>
      </c>
      <c r="P49" s="157">
        <v>17283.37999999999</v>
      </c>
      <c r="Q49" s="158">
        <v>17535.936</v>
      </c>
      <c r="R49" s="18" t="s">
        <v>129</v>
      </c>
      <c r="S49" s="8"/>
      <c r="T49" s="9"/>
      <c r="AA49" t="e">
        <v>#REF!</v>
      </c>
      <c r="AD49" t="e">
        <v>#REF!</v>
      </c>
      <c r="AE49" t="e">
        <v>#REF!</v>
      </c>
      <c r="AF49" t="e">
        <v>#REF!</v>
      </c>
      <c r="AG49" t="e">
        <v>#REF!</v>
      </c>
      <c r="AH49" t="e">
        <v>#REF!</v>
      </c>
      <c r="AI49" t="e">
        <v>#REF!</v>
      </c>
      <c r="AJ49" t="e">
        <v>#REF!</v>
      </c>
      <c r="AK49" t="e">
        <v>#REF!</v>
      </c>
      <c r="AL49" t="e">
        <v>#REF!</v>
      </c>
      <c r="AM49" t="e">
        <v>#REF!</v>
      </c>
      <c r="AN49" t="e">
        <v>#REF!</v>
      </c>
      <c r="AO49" t="e">
        <v>#REF!</v>
      </c>
      <c r="AP49" t="e">
        <v>#REF!</v>
      </c>
    </row>
    <row r="50" spans="3:20" ht="15" thickTop="1">
      <c r="C50" s="45"/>
      <c r="D50" s="1"/>
      <c r="E50" s="1"/>
      <c r="F50" s="47" t="s">
        <v>360</v>
      </c>
      <c r="G50" s="46"/>
      <c r="H50" s="46"/>
      <c r="I50" s="46"/>
      <c r="J50" s="46"/>
      <c r="K50" s="46"/>
      <c r="L50" s="47" t="s">
        <v>361</v>
      </c>
      <c r="M50" s="46"/>
      <c r="N50" s="46"/>
      <c r="O50" s="46"/>
      <c r="P50" s="46"/>
      <c r="Q50" s="46"/>
      <c r="R50" s="45"/>
      <c r="S50" s="1"/>
      <c r="T50" s="1"/>
    </row>
    <row r="51" spans="3:20" ht="12.75">
      <c r="C51" s="41" t="str">
        <f ca="1">CELL("filename")</f>
        <v>C:\MyFiles\Timber\Timber Committee\TCQ2015\[tb-68-6.xls]List of tables</v>
      </c>
      <c r="T51" s="43" t="str">
        <f ca="1">CONCATENATE("printed on ",DAY(NOW()),"/",MONTH(NOW()))</f>
        <v>printed on 11/11</v>
      </c>
    </row>
    <row r="56" spans="9:10" ht="12.75">
      <c r="I56" s="264"/>
      <c r="J56" s="264"/>
    </row>
    <row r="57" spans="9:10" ht="12.75">
      <c r="I57" s="264"/>
      <c r="J57" s="264"/>
    </row>
    <row r="58" spans="9:10" ht="12.75">
      <c r="I58" s="264"/>
      <c r="J58" s="264"/>
    </row>
    <row r="59" spans="8:10" ht="12.75">
      <c r="H59" s="265"/>
      <c r="I59" s="265"/>
      <c r="J59" s="265"/>
    </row>
    <row r="60" spans="9:10" ht="12.75">
      <c r="I60" s="264"/>
      <c r="J60" s="264"/>
    </row>
  </sheetData>
  <sheetProtection/>
  <mergeCells count="11">
    <mergeCell ref="C7:E7"/>
    <mergeCell ref="I7:K7"/>
    <mergeCell ref="L7:N7"/>
    <mergeCell ref="C2:T2"/>
    <mergeCell ref="F6:H6"/>
    <mergeCell ref="F7:H7"/>
    <mergeCell ref="R7:T7"/>
    <mergeCell ref="F3:K3"/>
    <mergeCell ref="L3:Q3"/>
    <mergeCell ref="K5:L5"/>
    <mergeCell ref="O7:Q7"/>
  </mergeCells>
  <conditionalFormatting sqref="C9:R49">
    <cfRule type="expression" priority="1" dxfId="0" stopIfTrue="1">
      <formula>AA9&gt;2</formula>
    </cfRule>
  </conditionalFormatting>
  <printOptions horizontalCentered="1" verticalCentered="1"/>
  <pageMargins left="0.35433070866141736" right="0.35433070866141736" top="0.5905511811023623" bottom="0.5905511811023623" header="0.31496062992125984" footer="0.31496062992125984"/>
  <pageSetup fitToHeight="1" fitToWidth="1" horizontalDpi="300" verticalDpi="300" orientation="landscape" paperSize="9" scale="80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56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27" max="42" width="0" style="0" hidden="1" customWidth="1"/>
  </cols>
  <sheetData>
    <row r="1" ht="12.75">
      <c r="A1" s="16"/>
    </row>
    <row r="2" spans="3:20" ht="12.75">
      <c r="C2" s="269" t="s">
        <v>167</v>
      </c>
      <c r="D2" s="269"/>
      <c r="E2" s="269"/>
      <c r="F2" s="269"/>
      <c r="G2" s="269"/>
      <c r="H2" s="269"/>
      <c r="I2" s="269"/>
      <c r="J2" s="269"/>
      <c r="K2" s="269"/>
      <c r="L2" s="269"/>
      <c r="M2" s="269"/>
      <c r="N2" s="269"/>
      <c r="O2" s="269"/>
      <c r="P2" s="269"/>
      <c r="Q2" s="269"/>
      <c r="R2" s="269"/>
      <c r="S2" s="269"/>
      <c r="T2" s="269"/>
    </row>
    <row r="3" spans="6:17" ht="12.75">
      <c r="F3" s="269" t="s">
        <v>317</v>
      </c>
      <c r="G3" s="269"/>
      <c r="H3" s="269"/>
      <c r="I3" s="269"/>
      <c r="J3" s="269"/>
      <c r="K3" s="269"/>
      <c r="L3" s="269" t="s">
        <v>318</v>
      </c>
      <c r="M3" s="269"/>
      <c r="N3" s="269"/>
      <c r="O3" s="269"/>
      <c r="P3" s="269"/>
      <c r="Q3" s="269"/>
    </row>
    <row r="5" spans="11:15" ht="13.5" thickBot="1">
      <c r="K5" s="276" t="s">
        <v>319</v>
      </c>
      <c r="L5" s="276"/>
      <c r="N5" s="11"/>
      <c r="O5" s="11"/>
    </row>
    <row r="6" spans="3:20" ht="13.5" thickTop="1">
      <c r="C6" s="2"/>
      <c r="D6" s="3"/>
      <c r="E6" s="4"/>
      <c r="F6" s="270" t="s">
        <v>43</v>
      </c>
      <c r="G6" s="271"/>
      <c r="H6" s="272"/>
      <c r="I6" s="2"/>
      <c r="J6" s="3"/>
      <c r="K6" s="4"/>
      <c r="L6" s="17"/>
      <c r="M6" s="3"/>
      <c r="N6" s="4"/>
      <c r="O6" s="17"/>
      <c r="P6" s="3"/>
      <c r="Q6" s="4"/>
      <c r="R6" s="2"/>
      <c r="S6" s="3"/>
      <c r="T6" s="4"/>
    </row>
    <row r="7" spans="3:20" ht="12.75">
      <c r="C7" s="273" t="s">
        <v>0</v>
      </c>
      <c r="D7" s="274"/>
      <c r="E7" s="275"/>
      <c r="F7" s="273" t="s">
        <v>44</v>
      </c>
      <c r="G7" s="274"/>
      <c r="H7" s="275"/>
      <c r="I7" s="273" t="s">
        <v>45</v>
      </c>
      <c r="J7" s="274"/>
      <c r="K7" s="275"/>
      <c r="L7" s="273" t="s">
        <v>46</v>
      </c>
      <c r="M7" s="274"/>
      <c r="N7" s="275"/>
      <c r="O7" s="273" t="s">
        <v>47</v>
      </c>
      <c r="P7" s="274"/>
      <c r="Q7" s="275"/>
      <c r="R7" s="273" t="s">
        <v>48</v>
      </c>
      <c r="S7" s="274"/>
      <c r="T7" s="275"/>
    </row>
    <row r="8" spans="3:42" ht="13.5" thickBot="1">
      <c r="C8" s="7"/>
      <c r="D8" s="8"/>
      <c r="E8" s="9"/>
      <c r="F8" s="26">
        <v>2014</v>
      </c>
      <c r="G8" s="27">
        <v>2015</v>
      </c>
      <c r="H8" s="25">
        <v>2016</v>
      </c>
      <c r="I8" s="26">
        <v>2014</v>
      </c>
      <c r="J8" s="27">
        <v>2015</v>
      </c>
      <c r="K8" s="25">
        <v>2016</v>
      </c>
      <c r="L8" s="26">
        <v>2014</v>
      </c>
      <c r="M8" s="27">
        <v>2015</v>
      </c>
      <c r="N8" s="25">
        <v>2016</v>
      </c>
      <c r="O8" s="26">
        <v>2014</v>
      </c>
      <c r="P8" s="27">
        <v>2015</v>
      </c>
      <c r="Q8" s="25">
        <v>2016</v>
      </c>
      <c r="R8" s="7"/>
      <c r="S8" s="8"/>
      <c r="T8" s="9"/>
      <c r="AA8" t="s">
        <v>0</v>
      </c>
      <c r="AD8" t="s">
        <v>345</v>
      </c>
      <c r="AG8" t="s">
        <v>45</v>
      </c>
      <c r="AJ8" t="s">
        <v>83</v>
      </c>
      <c r="AM8" t="s">
        <v>82</v>
      </c>
      <c r="AP8" t="s">
        <v>0</v>
      </c>
    </row>
    <row r="9" spans="1:42" ht="13.5" thickTop="1">
      <c r="A9">
        <f aca="true" t="shared" si="0" ref="A9:A54">IF(SUM(F9:Q9)&lt;1,"Y","")</f>
      </c>
      <c r="B9" s="15" t="s">
        <v>1</v>
      </c>
      <c r="C9" s="171" t="s">
        <v>88</v>
      </c>
      <c r="D9" s="172"/>
      <c r="E9" s="173"/>
      <c r="F9" s="181">
        <v>26.8</v>
      </c>
      <c r="G9" s="182">
        <v>26.8</v>
      </c>
      <c r="H9" s="183">
        <v>26.8</v>
      </c>
      <c r="I9" s="181">
        <v>0</v>
      </c>
      <c r="J9" s="182">
        <v>0</v>
      </c>
      <c r="K9" s="183">
        <v>0</v>
      </c>
      <c r="L9" s="181">
        <v>29.5</v>
      </c>
      <c r="M9" s="182">
        <v>29.5</v>
      </c>
      <c r="N9" s="183">
        <v>29.5</v>
      </c>
      <c r="O9" s="181">
        <v>2.7</v>
      </c>
      <c r="P9" s="182">
        <v>2.7</v>
      </c>
      <c r="Q9" s="183">
        <v>2.7</v>
      </c>
      <c r="R9" s="84" t="s">
        <v>49</v>
      </c>
      <c r="S9" s="172"/>
      <c r="T9" s="173"/>
      <c r="AA9">
        <v>3</v>
      </c>
      <c r="AD9">
        <v>2</v>
      </c>
      <c r="AE9">
        <v>3</v>
      </c>
      <c r="AF9">
        <v>3</v>
      </c>
      <c r="AG9">
        <v>2</v>
      </c>
      <c r="AH9">
        <v>5</v>
      </c>
      <c r="AI9">
        <v>5</v>
      </c>
      <c r="AJ9">
        <v>2</v>
      </c>
      <c r="AK9">
        <v>5</v>
      </c>
      <c r="AL9">
        <v>5</v>
      </c>
      <c r="AM9">
        <v>2</v>
      </c>
      <c r="AN9">
        <v>5</v>
      </c>
      <c r="AO9">
        <v>5</v>
      </c>
      <c r="AP9">
        <v>3</v>
      </c>
    </row>
    <row r="10" spans="1:42" ht="12.75">
      <c r="A10">
        <f t="shared" si="0"/>
      </c>
      <c r="B10" s="19" t="s">
        <v>3</v>
      </c>
      <c r="C10" s="49" t="s">
        <v>89</v>
      </c>
      <c r="D10" s="174"/>
      <c r="E10" s="175"/>
      <c r="F10" s="184">
        <v>2140.0300000000007</v>
      </c>
      <c r="G10" s="185">
        <v>2150</v>
      </c>
      <c r="H10" s="186">
        <v>2140</v>
      </c>
      <c r="I10" s="184">
        <v>4864.92</v>
      </c>
      <c r="J10" s="185">
        <v>4850</v>
      </c>
      <c r="K10" s="186">
        <v>4950</v>
      </c>
      <c r="L10" s="184">
        <v>1402.385</v>
      </c>
      <c r="M10" s="185">
        <v>1420</v>
      </c>
      <c r="N10" s="186">
        <v>1440</v>
      </c>
      <c r="O10" s="184">
        <v>4127.275</v>
      </c>
      <c r="P10" s="185">
        <v>4120</v>
      </c>
      <c r="Q10" s="186">
        <v>4250</v>
      </c>
      <c r="R10" s="72" t="s">
        <v>50</v>
      </c>
      <c r="S10" s="174"/>
      <c r="T10" s="175"/>
      <c r="AA10">
        <v>2</v>
      </c>
      <c r="AD10">
        <v>2</v>
      </c>
      <c r="AE10">
        <v>2</v>
      </c>
      <c r="AF10">
        <v>2</v>
      </c>
      <c r="AG10">
        <v>2</v>
      </c>
      <c r="AH10">
        <v>2</v>
      </c>
      <c r="AI10">
        <v>2</v>
      </c>
      <c r="AJ10">
        <v>2</v>
      </c>
      <c r="AK10">
        <v>2</v>
      </c>
      <c r="AL10">
        <v>2</v>
      </c>
      <c r="AM10">
        <v>2</v>
      </c>
      <c r="AN10">
        <v>2</v>
      </c>
      <c r="AO10">
        <v>2</v>
      </c>
      <c r="AP10">
        <v>2</v>
      </c>
    </row>
    <row r="11" spans="1:42" ht="12.75">
      <c r="A11">
        <f t="shared" si="0"/>
      </c>
      <c r="B11" s="19" t="s">
        <v>141</v>
      </c>
      <c r="C11" s="49" t="s">
        <v>140</v>
      </c>
      <c r="D11" s="174"/>
      <c r="E11" s="175"/>
      <c r="F11" s="184">
        <v>2703.09</v>
      </c>
      <c r="G11" s="185">
        <v>2703.09</v>
      </c>
      <c r="H11" s="186">
        <v>2703.09</v>
      </c>
      <c r="I11" s="184">
        <v>2044</v>
      </c>
      <c r="J11" s="185">
        <v>2044</v>
      </c>
      <c r="K11" s="186">
        <v>2044</v>
      </c>
      <c r="L11" s="184">
        <v>3090.36</v>
      </c>
      <c r="M11" s="185">
        <v>3090.36</v>
      </c>
      <c r="N11" s="186">
        <v>3090.36</v>
      </c>
      <c r="O11" s="184">
        <v>2431.27</v>
      </c>
      <c r="P11" s="185">
        <v>2431.27</v>
      </c>
      <c r="Q11" s="186">
        <v>2431.27</v>
      </c>
      <c r="R11" s="72" t="s">
        <v>142</v>
      </c>
      <c r="S11" s="174"/>
      <c r="T11" s="175"/>
      <c r="AA11">
        <v>3</v>
      </c>
      <c r="AD11">
        <v>2</v>
      </c>
      <c r="AE11">
        <v>3</v>
      </c>
      <c r="AF11">
        <v>3</v>
      </c>
      <c r="AG11">
        <v>2</v>
      </c>
      <c r="AH11">
        <v>5</v>
      </c>
      <c r="AI11">
        <v>5</v>
      </c>
      <c r="AJ11">
        <v>2</v>
      </c>
      <c r="AK11">
        <v>5</v>
      </c>
      <c r="AL11">
        <v>5</v>
      </c>
      <c r="AM11">
        <v>2</v>
      </c>
      <c r="AN11">
        <v>5</v>
      </c>
      <c r="AO11">
        <v>5</v>
      </c>
      <c r="AP11">
        <v>3</v>
      </c>
    </row>
    <row r="12" spans="1:42" ht="12.75">
      <c r="A12">
        <f t="shared" si="0"/>
      </c>
      <c r="B12" s="19" t="s">
        <v>5</v>
      </c>
      <c r="C12" s="49" t="s">
        <v>90</v>
      </c>
      <c r="D12" s="174"/>
      <c r="E12" s="175"/>
      <c r="F12" s="184">
        <v>108</v>
      </c>
      <c r="G12" s="185">
        <v>128</v>
      </c>
      <c r="H12" s="186">
        <v>155</v>
      </c>
      <c r="I12" s="184">
        <v>106</v>
      </c>
      <c r="J12" s="185">
        <v>98</v>
      </c>
      <c r="K12" s="186">
        <v>115</v>
      </c>
      <c r="L12" s="184">
        <v>93</v>
      </c>
      <c r="M12" s="185">
        <v>110</v>
      </c>
      <c r="N12" s="186">
        <v>130</v>
      </c>
      <c r="O12" s="184">
        <v>91</v>
      </c>
      <c r="P12" s="185">
        <v>80</v>
      </c>
      <c r="Q12" s="186">
        <v>90</v>
      </c>
      <c r="R12" s="72" t="s">
        <v>51</v>
      </c>
      <c r="S12" s="174"/>
      <c r="T12" s="175"/>
      <c r="AA12">
        <v>2</v>
      </c>
      <c r="AD12">
        <v>2</v>
      </c>
      <c r="AE12">
        <v>2</v>
      </c>
      <c r="AF12">
        <v>2</v>
      </c>
      <c r="AG12">
        <v>2</v>
      </c>
      <c r="AH12">
        <v>2</v>
      </c>
      <c r="AI12">
        <v>2</v>
      </c>
      <c r="AJ12">
        <v>2</v>
      </c>
      <c r="AK12">
        <v>2</v>
      </c>
      <c r="AL12">
        <v>2</v>
      </c>
      <c r="AM12">
        <v>2</v>
      </c>
      <c r="AN12">
        <v>2</v>
      </c>
      <c r="AO12">
        <v>2</v>
      </c>
      <c r="AP12">
        <v>2</v>
      </c>
    </row>
    <row r="13" spans="1:42" ht="14.25">
      <c r="A13">
        <f t="shared" si="0"/>
      </c>
      <c r="B13" s="19" t="s">
        <v>4</v>
      </c>
      <c r="C13" s="49" t="s">
        <v>368</v>
      </c>
      <c r="D13" s="174"/>
      <c r="E13" s="175"/>
      <c r="F13" s="184">
        <v>489.14</v>
      </c>
      <c r="G13" s="185">
        <v>489.14</v>
      </c>
      <c r="H13" s="186">
        <v>489.14</v>
      </c>
      <c r="I13" s="184">
        <v>345</v>
      </c>
      <c r="J13" s="185">
        <v>345</v>
      </c>
      <c r="K13" s="186">
        <v>345</v>
      </c>
      <c r="L13" s="184">
        <v>316.63</v>
      </c>
      <c r="M13" s="185">
        <v>316.63</v>
      </c>
      <c r="N13" s="186">
        <v>316.63</v>
      </c>
      <c r="O13" s="184">
        <v>172.49</v>
      </c>
      <c r="P13" s="185">
        <v>172.49</v>
      </c>
      <c r="Q13" s="186">
        <v>172.49</v>
      </c>
      <c r="R13" s="152" t="s">
        <v>370</v>
      </c>
      <c r="S13" s="174"/>
      <c r="T13" s="175"/>
      <c r="AA13">
        <v>3</v>
      </c>
      <c r="AD13">
        <v>2</v>
      </c>
      <c r="AE13">
        <v>3</v>
      </c>
      <c r="AF13">
        <v>3</v>
      </c>
      <c r="AG13">
        <v>2</v>
      </c>
      <c r="AH13">
        <v>5</v>
      </c>
      <c r="AI13">
        <v>5</v>
      </c>
      <c r="AJ13">
        <v>2</v>
      </c>
      <c r="AK13">
        <v>5</v>
      </c>
      <c r="AL13">
        <v>5</v>
      </c>
      <c r="AM13">
        <v>2</v>
      </c>
      <c r="AN13">
        <v>5</v>
      </c>
      <c r="AO13">
        <v>5</v>
      </c>
      <c r="AP13">
        <v>3</v>
      </c>
    </row>
    <row r="14" spans="1:42" ht="12.75">
      <c r="A14">
        <f t="shared" si="0"/>
      </c>
      <c r="B14" s="19" t="s">
        <v>20</v>
      </c>
      <c r="C14" s="49" t="s">
        <v>92</v>
      </c>
      <c r="D14" s="174"/>
      <c r="E14" s="175"/>
      <c r="F14" s="184">
        <v>466.64</v>
      </c>
      <c r="G14" s="185">
        <v>470</v>
      </c>
      <c r="H14" s="186">
        <v>470</v>
      </c>
      <c r="I14" s="184">
        <v>264</v>
      </c>
      <c r="J14" s="185">
        <v>265</v>
      </c>
      <c r="K14" s="186">
        <v>265</v>
      </c>
      <c r="L14" s="184">
        <v>342.04</v>
      </c>
      <c r="M14" s="185">
        <v>345</v>
      </c>
      <c r="N14" s="186">
        <v>345</v>
      </c>
      <c r="O14" s="184">
        <v>139.4</v>
      </c>
      <c r="P14" s="185">
        <v>140</v>
      </c>
      <c r="Q14" s="186">
        <v>140</v>
      </c>
      <c r="R14" s="72" t="s">
        <v>53</v>
      </c>
      <c r="S14" s="174"/>
      <c r="T14" s="175"/>
      <c r="AA14">
        <v>2</v>
      </c>
      <c r="AD14">
        <v>2</v>
      </c>
      <c r="AE14">
        <v>2</v>
      </c>
      <c r="AF14">
        <v>2</v>
      </c>
      <c r="AG14">
        <v>2</v>
      </c>
      <c r="AH14">
        <v>2</v>
      </c>
      <c r="AI14">
        <v>2</v>
      </c>
      <c r="AJ14">
        <v>2</v>
      </c>
      <c r="AK14">
        <v>2</v>
      </c>
      <c r="AL14">
        <v>2</v>
      </c>
      <c r="AM14">
        <v>2</v>
      </c>
      <c r="AN14">
        <v>2</v>
      </c>
      <c r="AO14">
        <v>2</v>
      </c>
      <c r="AP14">
        <v>2</v>
      </c>
    </row>
    <row r="15" spans="1:42" ht="12.75">
      <c r="A15">
        <f t="shared" si="0"/>
      </c>
      <c r="B15" s="19" t="s">
        <v>9</v>
      </c>
      <c r="C15" s="49" t="s">
        <v>93</v>
      </c>
      <c r="D15" s="174"/>
      <c r="E15" s="175"/>
      <c r="F15" s="184">
        <v>55.67</v>
      </c>
      <c r="G15" s="185">
        <v>55</v>
      </c>
      <c r="H15" s="186">
        <v>55</v>
      </c>
      <c r="I15" s="184">
        <v>0</v>
      </c>
      <c r="J15" s="185">
        <v>0</v>
      </c>
      <c r="K15" s="186">
        <v>0</v>
      </c>
      <c r="L15" s="184">
        <v>55.67</v>
      </c>
      <c r="M15" s="185">
        <v>55</v>
      </c>
      <c r="N15" s="186">
        <v>55</v>
      </c>
      <c r="O15" s="184">
        <v>0</v>
      </c>
      <c r="P15" s="185">
        <v>0</v>
      </c>
      <c r="Q15" s="186">
        <v>0</v>
      </c>
      <c r="R15" s="72" t="s">
        <v>54</v>
      </c>
      <c r="S15" s="174"/>
      <c r="T15" s="175"/>
      <c r="AA15">
        <v>2</v>
      </c>
      <c r="AD15">
        <v>2</v>
      </c>
      <c r="AE15">
        <v>2</v>
      </c>
      <c r="AF15">
        <v>2</v>
      </c>
      <c r="AG15">
        <v>2</v>
      </c>
      <c r="AH15">
        <v>2</v>
      </c>
      <c r="AI15">
        <v>2</v>
      </c>
      <c r="AJ15">
        <v>2</v>
      </c>
      <c r="AK15">
        <v>2</v>
      </c>
      <c r="AL15">
        <v>2</v>
      </c>
      <c r="AM15">
        <v>2</v>
      </c>
      <c r="AN15">
        <v>2</v>
      </c>
      <c r="AO15">
        <v>2</v>
      </c>
      <c r="AP15">
        <v>2</v>
      </c>
    </row>
    <row r="16" spans="1:42" ht="12.75">
      <c r="A16">
        <f t="shared" si="0"/>
      </c>
      <c r="B16" s="19" t="s">
        <v>10</v>
      </c>
      <c r="C16" s="49" t="s">
        <v>94</v>
      </c>
      <c r="D16" s="174"/>
      <c r="E16" s="175"/>
      <c r="F16" s="184">
        <v>1326.8200000000002</v>
      </c>
      <c r="G16" s="185">
        <v>1335</v>
      </c>
      <c r="H16" s="186">
        <v>1354</v>
      </c>
      <c r="I16" s="184">
        <v>686.1</v>
      </c>
      <c r="J16" s="185">
        <v>690</v>
      </c>
      <c r="K16" s="186">
        <v>740</v>
      </c>
      <c r="L16" s="184">
        <v>1405</v>
      </c>
      <c r="M16" s="185">
        <v>1410</v>
      </c>
      <c r="N16" s="186">
        <v>1420</v>
      </c>
      <c r="O16" s="184">
        <v>764.28</v>
      </c>
      <c r="P16" s="185">
        <v>765</v>
      </c>
      <c r="Q16" s="186">
        <v>806</v>
      </c>
      <c r="R16" s="72" t="s">
        <v>74</v>
      </c>
      <c r="S16" s="174"/>
      <c r="T16" s="175"/>
      <c r="AA16">
        <v>2</v>
      </c>
      <c r="AD16">
        <v>2</v>
      </c>
      <c r="AE16">
        <v>2</v>
      </c>
      <c r="AF16">
        <v>2</v>
      </c>
      <c r="AG16">
        <v>2</v>
      </c>
      <c r="AH16">
        <v>2</v>
      </c>
      <c r="AI16">
        <v>2</v>
      </c>
      <c r="AJ16">
        <v>2</v>
      </c>
      <c r="AK16">
        <v>2</v>
      </c>
      <c r="AL16">
        <v>2</v>
      </c>
      <c r="AM16">
        <v>2</v>
      </c>
      <c r="AN16">
        <v>2</v>
      </c>
      <c r="AO16">
        <v>2</v>
      </c>
      <c r="AP16">
        <v>2</v>
      </c>
    </row>
    <row r="17" spans="1:42" ht="12.75">
      <c r="A17">
        <f t="shared" si="0"/>
      </c>
      <c r="B17" s="19" t="s">
        <v>12</v>
      </c>
      <c r="C17" s="49" t="s">
        <v>95</v>
      </c>
      <c r="D17" s="174"/>
      <c r="E17" s="175"/>
      <c r="F17" s="184">
        <v>1250</v>
      </c>
      <c r="G17" s="185">
        <v>1130</v>
      </c>
      <c r="H17" s="186">
        <v>1130</v>
      </c>
      <c r="I17" s="184">
        <v>481</v>
      </c>
      <c r="J17" s="185">
        <v>450</v>
      </c>
      <c r="K17" s="186">
        <v>450</v>
      </c>
      <c r="L17" s="184">
        <v>889</v>
      </c>
      <c r="M17" s="185">
        <v>800</v>
      </c>
      <c r="N17" s="186">
        <v>800</v>
      </c>
      <c r="O17" s="184">
        <v>120</v>
      </c>
      <c r="P17" s="185">
        <v>120</v>
      </c>
      <c r="Q17" s="186">
        <v>120</v>
      </c>
      <c r="R17" s="72" t="s">
        <v>55</v>
      </c>
      <c r="S17" s="174"/>
      <c r="T17" s="175"/>
      <c r="AA17">
        <v>2</v>
      </c>
      <c r="AD17">
        <v>2</v>
      </c>
      <c r="AE17">
        <v>2</v>
      </c>
      <c r="AF17">
        <v>2</v>
      </c>
      <c r="AG17">
        <v>2</v>
      </c>
      <c r="AH17">
        <v>2</v>
      </c>
      <c r="AI17">
        <v>2</v>
      </c>
      <c r="AJ17">
        <v>2</v>
      </c>
      <c r="AK17">
        <v>2</v>
      </c>
      <c r="AL17">
        <v>2</v>
      </c>
      <c r="AM17">
        <v>2</v>
      </c>
      <c r="AN17">
        <v>2</v>
      </c>
      <c r="AO17">
        <v>2</v>
      </c>
      <c r="AP17">
        <v>2</v>
      </c>
    </row>
    <row r="18" spans="1:42" ht="12.75">
      <c r="A18">
        <f t="shared" si="0"/>
      </c>
      <c r="B18" s="19" t="s">
        <v>14</v>
      </c>
      <c r="C18" s="49" t="s">
        <v>96</v>
      </c>
      <c r="D18" s="174"/>
      <c r="E18" s="175"/>
      <c r="F18" s="184">
        <v>139.4082313</v>
      </c>
      <c r="G18" s="185">
        <v>130</v>
      </c>
      <c r="H18" s="186">
        <v>130</v>
      </c>
      <c r="I18" s="184">
        <v>73</v>
      </c>
      <c r="J18" s="185">
        <v>75</v>
      </c>
      <c r="K18" s="186">
        <v>75</v>
      </c>
      <c r="L18" s="184">
        <v>157.6682313</v>
      </c>
      <c r="M18" s="185">
        <v>145</v>
      </c>
      <c r="N18" s="186">
        <v>145</v>
      </c>
      <c r="O18" s="184">
        <v>91.26</v>
      </c>
      <c r="P18" s="185">
        <v>90</v>
      </c>
      <c r="Q18" s="186">
        <v>90</v>
      </c>
      <c r="R18" s="72" t="s">
        <v>56</v>
      </c>
      <c r="S18" s="174"/>
      <c r="T18" s="175"/>
      <c r="AA18">
        <v>2</v>
      </c>
      <c r="AD18">
        <v>2</v>
      </c>
      <c r="AE18">
        <v>2</v>
      </c>
      <c r="AF18">
        <v>2</v>
      </c>
      <c r="AG18">
        <v>2</v>
      </c>
      <c r="AH18">
        <v>2</v>
      </c>
      <c r="AI18">
        <v>2</v>
      </c>
      <c r="AJ18">
        <v>2</v>
      </c>
      <c r="AK18">
        <v>2</v>
      </c>
      <c r="AL18">
        <v>2</v>
      </c>
      <c r="AM18">
        <v>2</v>
      </c>
      <c r="AN18">
        <v>2</v>
      </c>
      <c r="AO18">
        <v>2</v>
      </c>
      <c r="AP18">
        <v>2</v>
      </c>
    </row>
    <row r="19" spans="1:42" ht="12.75">
      <c r="A19">
        <f t="shared" si="0"/>
      </c>
      <c r="B19" s="19" t="s">
        <v>15</v>
      </c>
      <c r="C19" s="49" t="s">
        <v>97</v>
      </c>
      <c r="D19" s="174"/>
      <c r="E19" s="175"/>
      <c r="F19" s="184">
        <v>1035</v>
      </c>
      <c r="G19" s="185">
        <v>970</v>
      </c>
      <c r="H19" s="186">
        <v>990</v>
      </c>
      <c r="I19" s="184">
        <v>10410</v>
      </c>
      <c r="J19" s="185">
        <v>10070</v>
      </c>
      <c r="K19" s="186">
        <v>10030</v>
      </c>
      <c r="L19" s="184">
        <v>425</v>
      </c>
      <c r="M19" s="185">
        <v>420</v>
      </c>
      <c r="N19" s="186">
        <v>420</v>
      </c>
      <c r="O19" s="184">
        <v>9800</v>
      </c>
      <c r="P19" s="185">
        <v>9520</v>
      </c>
      <c r="Q19" s="186">
        <v>9460</v>
      </c>
      <c r="R19" s="72" t="s">
        <v>57</v>
      </c>
      <c r="S19" s="174"/>
      <c r="T19" s="175"/>
      <c r="AA19">
        <v>2</v>
      </c>
      <c r="AD19">
        <v>2</v>
      </c>
      <c r="AE19">
        <v>2</v>
      </c>
      <c r="AF19">
        <v>2</v>
      </c>
      <c r="AG19">
        <v>2</v>
      </c>
      <c r="AH19">
        <v>2</v>
      </c>
      <c r="AI19">
        <v>2</v>
      </c>
      <c r="AJ19">
        <v>2</v>
      </c>
      <c r="AK19">
        <v>2</v>
      </c>
      <c r="AL19">
        <v>2</v>
      </c>
      <c r="AM19">
        <v>2</v>
      </c>
      <c r="AN19">
        <v>2</v>
      </c>
      <c r="AO19">
        <v>2</v>
      </c>
      <c r="AP19">
        <v>2</v>
      </c>
    </row>
    <row r="20" spans="1:42" ht="12.75">
      <c r="A20">
        <f t="shared" si="0"/>
      </c>
      <c r="B20" s="19" t="s">
        <v>16</v>
      </c>
      <c r="C20" s="49" t="s">
        <v>98</v>
      </c>
      <c r="D20" s="174"/>
      <c r="E20" s="175"/>
      <c r="F20" s="184">
        <v>8793.09</v>
      </c>
      <c r="G20" s="185">
        <v>8480</v>
      </c>
      <c r="H20" s="186">
        <v>8500</v>
      </c>
      <c r="I20" s="184">
        <v>8190.7</v>
      </c>
      <c r="J20" s="185">
        <v>8142</v>
      </c>
      <c r="K20" s="186">
        <v>8150</v>
      </c>
      <c r="L20" s="184">
        <v>4812.12</v>
      </c>
      <c r="M20" s="185">
        <v>4673</v>
      </c>
      <c r="N20" s="186">
        <v>4600</v>
      </c>
      <c r="O20" s="184">
        <v>4209.73</v>
      </c>
      <c r="P20" s="185">
        <v>4335</v>
      </c>
      <c r="Q20" s="186">
        <v>4250</v>
      </c>
      <c r="R20" s="72" t="s">
        <v>16</v>
      </c>
      <c r="S20" s="174"/>
      <c r="T20" s="175"/>
      <c r="AA20">
        <v>2</v>
      </c>
      <c r="AD20">
        <v>2</v>
      </c>
      <c r="AE20">
        <v>2</v>
      </c>
      <c r="AF20">
        <v>2</v>
      </c>
      <c r="AG20">
        <v>2</v>
      </c>
      <c r="AH20">
        <v>2</v>
      </c>
      <c r="AI20">
        <v>2</v>
      </c>
      <c r="AJ20">
        <v>2</v>
      </c>
      <c r="AK20">
        <v>2</v>
      </c>
      <c r="AL20">
        <v>2</v>
      </c>
      <c r="AM20">
        <v>2</v>
      </c>
      <c r="AN20">
        <v>2</v>
      </c>
      <c r="AO20">
        <v>2</v>
      </c>
      <c r="AP20">
        <v>2</v>
      </c>
    </row>
    <row r="21" spans="1:42" ht="12.75">
      <c r="A21">
        <f t="shared" si="0"/>
      </c>
      <c r="B21" s="19" t="s">
        <v>11</v>
      </c>
      <c r="C21" s="49" t="s">
        <v>99</v>
      </c>
      <c r="D21" s="174"/>
      <c r="E21" s="175"/>
      <c r="F21" s="184">
        <v>20274</v>
      </c>
      <c r="G21" s="185">
        <v>20490</v>
      </c>
      <c r="H21" s="186">
        <v>20700</v>
      </c>
      <c r="I21" s="184">
        <v>22540</v>
      </c>
      <c r="J21" s="185">
        <v>22480</v>
      </c>
      <c r="K21" s="186">
        <v>22600</v>
      </c>
      <c r="L21" s="184">
        <v>11419</v>
      </c>
      <c r="M21" s="185">
        <v>11830</v>
      </c>
      <c r="N21" s="186">
        <v>11800</v>
      </c>
      <c r="O21" s="184">
        <v>13685</v>
      </c>
      <c r="P21" s="185">
        <v>13820</v>
      </c>
      <c r="Q21" s="186">
        <v>13700</v>
      </c>
      <c r="R21" s="72" t="s">
        <v>58</v>
      </c>
      <c r="S21" s="174"/>
      <c r="T21" s="175"/>
      <c r="AA21">
        <v>2</v>
      </c>
      <c r="AD21">
        <v>2</v>
      </c>
      <c r="AE21">
        <v>2</v>
      </c>
      <c r="AF21">
        <v>2</v>
      </c>
      <c r="AG21">
        <v>2</v>
      </c>
      <c r="AH21">
        <v>2</v>
      </c>
      <c r="AI21">
        <v>2</v>
      </c>
      <c r="AJ21">
        <v>2</v>
      </c>
      <c r="AK21">
        <v>2</v>
      </c>
      <c r="AL21">
        <v>2</v>
      </c>
      <c r="AM21">
        <v>2</v>
      </c>
      <c r="AN21">
        <v>2</v>
      </c>
      <c r="AO21">
        <v>2</v>
      </c>
      <c r="AP21">
        <v>2</v>
      </c>
    </row>
    <row r="22" spans="1:42" ht="12.75">
      <c r="A22">
        <f t="shared" si="0"/>
      </c>
      <c r="B22" s="19" t="s">
        <v>19</v>
      </c>
      <c r="C22" s="49" t="s">
        <v>100</v>
      </c>
      <c r="D22" s="174"/>
      <c r="E22" s="175"/>
      <c r="F22" s="184">
        <v>976.476852</v>
      </c>
      <c r="G22" s="185">
        <v>976.476852</v>
      </c>
      <c r="H22" s="186">
        <v>976.476852</v>
      </c>
      <c r="I22" s="184">
        <v>409</v>
      </c>
      <c r="J22" s="185">
        <v>409</v>
      </c>
      <c r="K22" s="186">
        <v>409</v>
      </c>
      <c r="L22" s="184">
        <v>665.313165</v>
      </c>
      <c r="M22" s="185">
        <v>665.313165</v>
      </c>
      <c r="N22" s="186">
        <v>665.313165</v>
      </c>
      <c r="O22" s="184">
        <v>97.83631299999999</v>
      </c>
      <c r="P22" s="185">
        <v>97.83631299999999</v>
      </c>
      <c r="Q22" s="186">
        <v>97.83631299999999</v>
      </c>
      <c r="R22" s="72" t="s">
        <v>73</v>
      </c>
      <c r="S22" s="174"/>
      <c r="T22" s="175"/>
      <c r="AA22">
        <v>3</v>
      </c>
      <c r="AD22">
        <v>2</v>
      </c>
      <c r="AE22">
        <v>3</v>
      </c>
      <c r="AF22">
        <v>3</v>
      </c>
      <c r="AG22">
        <v>2</v>
      </c>
      <c r="AH22">
        <v>5</v>
      </c>
      <c r="AI22">
        <v>5</v>
      </c>
      <c r="AJ22">
        <v>2</v>
      </c>
      <c r="AK22">
        <v>5</v>
      </c>
      <c r="AL22">
        <v>5</v>
      </c>
      <c r="AM22">
        <v>2</v>
      </c>
      <c r="AN22">
        <v>5</v>
      </c>
      <c r="AO22">
        <v>5</v>
      </c>
      <c r="AP22">
        <v>3</v>
      </c>
    </row>
    <row r="23" spans="1:42" ht="12.75">
      <c r="A23">
        <f t="shared" si="0"/>
      </c>
      <c r="B23" s="19" t="s">
        <v>21</v>
      </c>
      <c r="C23" s="49" t="s">
        <v>101</v>
      </c>
      <c r="D23" s="174"/>
      <c r="E23" s="175"/>
      <c r="F23" s="184">
        <v>744.73</v>
      </c>
      <c r="G23" s="185">
        <v>744.73</v>
      </c>
      <c r="H23" s="186">
        <v>744.73</v>
      </c>
      <c r="I23" s="184">
        <v>639.5</v>
      </c>
      <c r="J23" s="185">
        <v>639.5</v>
      </c>
      <c r="K23" s="186">
        <v>639.5</v>
      </c>
      <c r="L23" s="184">
        <v>810.41</v>
      </c>
      <c r="M23" s="185">
        <v>810.41</v>
      </c>
      <c r="N23" s="186">
        <v>810.41</v>
      </c>
      <c r="O23" s="184">
        <v>705.18</v>
      </c>
      <c r="P23" s="185">
        <v>705.18</v>
      </c>
      <c r="Q23" s="186">
        <v>705.18</v>
      </c>
      <c r="R23" s="72" t="s">
        <v>59</v>
      </c>
      <c r="S23" s="174"/>
      <c r="T23" s="175"/>
      <c r="AA23">
        <v>3</v>
      </c>
      <c r="AD23">
        <v>2</v>
      </c>
      <c r="AE23">
        <v>3</v>
      </c>
      <c r="AF23">
        <v>3</v>
      </c>
      <c r="AG23">
        <v>2</v>
      </c>
      <c r="AH23">
        <v>5</v>
      </c>
      <c r="AI23">
        <v>5</v>
      </c>
      <c r="AJ23">
        <v>2</v>
      </c>
      <c r="AK23">
        <v>5</v>
      </c>
      <c r="AL23">
        <v>5</v>
      </c>
      <c r="AM23">
        <v>2</v>
      </c>
      <c r="AN23">
        <v>5</v>
      </c>
      <c r="AO23">
        <v>5</v>
      </c>
      <c r="AP23">
        <v>3</v>
      </c>
    </row>
    <row r="24" spans="1:42" ht="12.75">
      <c r="A24">
        <f t="shared" si="0"/>
      </c>
      <c r="B24" s="19" t="s">
        <v>22</v>
      </c>
      <c r="C24" s="49" t="s">
        <v>102</v>
      </c>
      <c r="D24" s="174"/>
      <c r="E24" s="175"/>
      <c r="F24" s="184">
        <v>424.73</v>
      </c>
      <c r="G24" s="185">
        <v>430</v>
      </c>
      <c r="H24" s="186">
        <v>445</v>
      </c>
      <c r="I24" s="184">
        <v>60</v>
      </c>
      <c r="J24" s="185">
        <v>60</v>
      </c>
      <c r="K24" s="186">
        <v>60</v>
      </c>
      <c r="L24" s="184">
        <v>404.23</v>
      </c>
      <c r="M24" s="185">
        <v>410</v>
      </c>
      <c r="N24" s="186">
        <v>425</v>
      </c>
      <c r="O24" s="184">
        <v>39.5</v>
      </c>
      <c r="P24" s="185">
        <v>40</v>
      </c>
      <c r="Q24" s="186">
        <v>40</v>
      </c>
      <c r="R24" s="72" t="s">
        <v>60</v>
      </c>
      <c r="S24" s="174"/>
      <c r="T24" s="175"/>
      <c r="AA24">
        <v>2</v>
      </c>
      <c r="AD24">
        <v>2</v>
      </c>
      <c r="AE24">
        <v>2</v>
      </c>
      <c r="AF24">
        <v>2</v>
      </c>
      <c r="AG24">
        <v>2</v>
      </c>
      <c r="AH24">
        <v>2</v>
      </c>
      <c r="AI24">
        <v>2</v>
      </c>
      <c r="AJ24">
        <v>2</v>
      </c>
      <c r="AK24">
        <v>2</v>
      </c>
      <c r="AL24">
        <v>2</v>
      </c>
      <c r="AM24">
        <v>2</v>
      </c>
      <c r="AN24">
        <v>2</v>
      </c>
      <c r="AO24">
        <v>2</v>
      </c>
      <c r="AP24">
        <v>2</v>
      </c>
    </row>
    <row r="25" spans="1:42" ht="12.75">
      <c r="A25">
        <f t="shared" si="0"/>
      </c>
      <c r="B25" s="19" t="s">
        <v>23</v>
      </c>
      <c r="C25" s="49" t="s">
        <v>103</v>
      </c>
      <c r="D25" s="174"/>
      <c r="E25" s="175"/>
      <c r="F25" s="184">
        <v>10153.15</v>
      </c>
      <c r="G25" s="185">
        <v>10153.15</v>
      </c>
      <c r="H25" s="186">
        <v>10153.15</v>
      </c>
      <c r="I25" s="184">
        <v>8648.46</v>
      </c>
      <c r="J25" s="185">
        <v>8648.46</v>
      </c>
      <c r="K25" s="186">
        <v>8648.46</v>
      </c>
      <c r="L25" s="184">
        <v>4845.58</v>
      </c>
      <c r="M25" s="185">
        <v>4845.58</v>
      </c>
      <c r="N25" s="186">
        <v>4845.58</v>
      </c>
      <c r="O25" s="184">
        <v>3340.89</v>
      </c>
      <c r="P25" s="185">
        <v>3340.89</v>
      </c>
      <c r="Q25" s="186">
        <v>3340.89</v>
      </c>
      <c r="R25" s="72" t="s">
        <v>61</v>
      </c>
      <c r="S25" s="174"/>
      <c r="T25" s="175"/>
      <c r="AA25">
        <v>3</v>
      </c>
      <c r="AD25">
        <v>2</v>
      </c>
      <c r="AE25">
        <v>3</v>
      </c>
      <c r="AF25">
        <v>3</v>
      </c>
      <c r="AG25">
        <v>2</v>
      </c>
      <c r="AH25">
        <v>5</v>
      </c>
      <c r="AI25">
        <v>5</v>
      </c>
      <c r="AJ25">
        <v>2</v>
      </c>
      <c r="AK25">
        <v>5</v>
      </c>
      <c r="AL25">
        <v>5</v>
      </c>
      <c r="AM25">
        <v>2</v>
      </c>
      <c r="AN25">
        <v>5</v>
      </c>
      <c r="AO25">
        <v>5</v>
      </c>
      <c r="AP25">
        <v>3</v>
      </c>
    </row>
    <row r="26" spans="1:42" ht="12.75">
      <c r="A26">
        <f t="shared" si="0"/>
      </c>
      <c r="B26" s="19" t="s">
        <v>27</v>
      </c>
      <c r="C26" s="49" t="s">
        <v>104</v>
      </c>
      <c r="D26" s="174"/>
      <c r="E26" s="175"/>
      <c r="F26" s="184">
        <v>194.64</v>
      </c>
      <c r="G26" s="185">
        <v>190</v>
      </c>
      <c r="H26" s="186">
        <v>190</v>
      </c>
      <c r="I26" s="184">
        <v>40</v>
      </c>
      <c r="J26" s="185">
        <v>40</v>
      </c>
      <c r="K26" s="186">
        <v>40</v>
      </c>
      <c r="L26" s="184">
        <v>184.75</v>
      </c>
      <c r="M26" s="185">
        <v>180</v>
      </c>
      <c r="N26" s="186">
        <v>180</v>
      </c>
      <c r="O26" s="184">
        <v>30.11</v>
      </c>
      <c r="P26" s="185">
        <v>30</v>
      </c>
      <c r="Q26" s="186">
        <v>30</v>
      </c>
      <c r="R26" s="72" t="s">
        <v>62</v>
      </c>
      <c r="S26" s="174"/>
      <c r="T26" s="175"/>
      <c r="AA26">
        <v>2</v>
      </c>
      <c r="AD26">
        <v>2</v>
      </c>
      <c r="AE26">
        <v>2</v>
      </c>
      <c r="AF26">
        <v>2</v>
      </c>
      <c r="AG26">
        <v>2</v>
      </c>
      <c r="AH26">
        <v>2</v>
      </c>
      <c r="AI26">
        <v>2</v>
      </c>
      <c r="AJ26">
        <v>2</v>
      </c>
      <c r="AK26">
        <v>2</v>
      </c>
      <c r="AL26">
        <v>2</v>
      </c>
      <c r="AM26">
        <v>2</v>
      </c>
      <c r="AN26">
        <v>2</v>
      </c>
      <c r="AO26">
        <v>2</v>
      </c>
      <c r="AP26">
        <v>2</v>
      </c>
    </row>
    <row r="27" spans="1:42" ht="12.75">
      <c r="A27">
        <f t="shared" si="0"/>
      </c>
      <c r="B27" s="19" t="s">
        <v>26</v>
      </c>
      <c r="C27" s="49" t="s">
        <v>105</v>
      </c>
      <c r="D27" s="174"/>
      <c r="E27" s="175"/>
      <c r="F27" s="184">
        <v>311.0021727850002</v>
      </c>
      <c r="G27" s="185">
        <v>309.08830458383954</v>
      </c>
      <c r="H27" s="186">
        <v>320</v>
      </c>
      <c r="I27" s="184">
        <v>139.52</v>
      </c>
      <c r="J27" s="185">
        <v>152</v>
      </c>
      <c r="K27" s="186">
        <v>160</v>
      </c>
      <c r="L27" s="184">
        <v>292.96753771299973</v>
      </c>
      <c r="M27" s="185">
        <v>274.8328128737161</v>
      </c>
      <c r="N27" s="186">
        <v>280</v>
      </c>
      <c r="O27" s="184">
        <v>121.48536492799957</v>
      </c>
      <c r="P27" s="185">
        <v>117.74450828987653</v>
      </c>
      <c r="Q27" s="186">
        <v>120</v>
      </c>
      <c r="R27" s="72" t="s">
        <v>312</v>
      </c>
      <c r="S27" s="174"/>
      <c r="T27" s="175"/>
      <c r="AA27">
        <v>2</v>
      </c>
      <c r="AD27">
        <v>2</v>
      </c>
      <c r="AE27">
        <v>2</v>
      </c>
      <c r="AF27">
        <v>2</v>
      </c>
      <c r="AG27">
        <v>2</v>
      </c>
      <c r="AH27">
        <v>2</v>
      </c>
      <c r="AI27">
        <v>2</v>
      </c>
      <c r="AJ27">
        <v>2</v>
      </c>
      <c r="AK27">
        <v>2</v>
      </c>
      <c r="AL27">
        <v>2</v>
      </c>
      <c r="AM27">
        <v>2</v>
      </c>
      <c r="AN27">
        <v>2</v>
      </c>
      <c r="AO27">
        <v>2</v>
      </c>
      <c r="AP27">
        <v>2</v>
      </c>
    </row>
    <row r="28" spans="1:42" ht="12.75">
      <c r="A28">
        <f t="shared" si="0"/>
      </c>
      <c r="B28" s="19" t="s">
        <v>143</v>
      </c>
      <c r="C28" s="49" t="s">
        <v>144</v>
      </c>
      <c r="D28" s="174"/>
      <c r="E28" s="175"/>
      <c r="F28" s="184">
        <v>141.02</v>
      </c>
      <c r="G28" s="185">
        <v>141.02</v>
      </c>
      <c r="H28" s="186">
        <v>141.02</v>
      </c>
      <c r="I28" s="184">
        <v>21.02</v>
      </c>
      <c r="J28" s="185">
        <v>21.02</v>
      </c>
      <c r="K28" s="186">
        <v>21.02</v>
      </c>
      <c r="L28" s="184">
        <v>126</v>
      </c>
      <c r="M28" s="185">
        <v>126</v>
      </c>
      <c r="N28" s="186">
        <v>126</v>
      </c>
      <c r="O28" s="184">
        <v>6</v>
      </c>
      <c r="P28" s="185">
        <v>6</v>
      </c>
      <c r="Q28" s="186">
        <v>6</v>
      </c>
      <c r="R28" s="72" t="s">
        <v>143</v>
      </c>
      <c r="S28" s="174"/>
      <c r="T28" s="175"/>
      <c r="AA28">
        <v>3</v>
      </c>
      <c r="AD28">
        <v>3</v>
      </c>
      <c r="AE28">
        <v>3</v>
      </c>
      <c r="AF28">
        <v>3</v>
      </c>
      <c r="AG28">
        <v>5</v>
      </c>
      <c r="AH28">
        <v>5</v>
      </c>
      <c r="AI28">
        <v>5</v>
      </c>
      <c r="AJ28">
        <v>5</v>
      </c>
      <c r="AK28">
        <v>5</v>
      </c>
      <c r="AL28">
        <v>5</v>
      </c>
      <c r="AM28">
        <v>5</v>
      </c>
      <c r="AN28">
        <v>5</v>
      </c>
      <c r="AO28">
        <v>5</v>
      </c>
      <c r="AP28">
        <v>3</v>
      </c>
    </row>
    <row r="29" spans="1:42" ht="12.75">
      <c r="A29">
        <f t="shared" si="0"/>
      </c>
      <c r="B29" s="19" t="s">
        <v>29</v>
      </c>
      <c r="C29" s="49" t="s">
        <v>106</v>
      </c>
      <c r="D29" s="174"/>
      <c r="E29" s="175"/>
      <c r="F29" s="184">
        <v>3288</v>
      </c>
      <c r="G29" s="185">
        <v>3280</v>
      </c>
      <c r="H29" s="186">
        <v>3280</v>
      </c>
      <c r="I29" s="184">
        <v>2767</v>
      </c>
      <c r="J29" s="185">
        <v>2760</v>
      </c>
      <c r="K29" s="186">
        <v>2760</v>
      </c>
      <c r="L29" s="184">
        <v>2789</v>
      </c>
      <c r="M29" s="185">
        <v>2790</v>
      </c>
      <c r="N29" s="186">
        <v>2790</v>
      </c>
      <c r="O29" s="184">
        <v>2268</v>
      </c>
      <c r="P29" s="185">
        <v>2270</v>
      </c>
      <c r="Q29" s="186">
        <v>2270</v>
      </c>
      <c r="R29" s="72" t="s">
        <v>63</v>
      </c>
      <c r="S29" s="174"/>
      <c r="T29" s="175"/>
      <c r="AA29">
        <v>2</v>
      </c>
      <c r="AD29">
        <v>2</v>
      </c>
      <c r="AE29">
        <v>2</v>
      </c>
      <c r="AF29">
        <v>2</v>
      </c>
      <c r="AG29">
        <v>2</v>
      </c>
      <c r="AH29">
        <v>2</v>
      </c>
      <c r="AI29">
        <v>2</v>
      </c>
      <c r="AJ29">
        <v>2</v>
      </c>
      <c r="AK29">
        <v>2</v>
      </c>
      <c r="AL29">
        <v>2</v>
      </c>
      <c r="AM29">
        <v>2</v>
      </c>
      <c r="AN29">
        <v>2</v>
      </c>
      <c r="AO29">
        <v>2</v>
      </c>
      <c r="AP29">
        <v>2</v>
      </c>
    </row>
    <row r="30" spans="1:42" ht="12.75">
      <c r="A30">
        <f t="shared" si="0"/>
      </c>
      <c r="B30" s="19" t="s">
        <v>30</v>
      </c>
      <c r="C30" s="49" t="s">
        <v>107</v>
      </c>
      <c r="D30" s="174"/>
      <c r="E30" s="175"/>
      <c r="F30" s="184">
        <v>608</v>
      </c>
      <c r="G30" s="185">
        <v>548</v>
      </c>
      <c r="H30" s="186">
        <v>548</v>
      </c>
      <c r="I30" s="184">
        <v>1023</v>
      </c>
      <c r="J30" s="185">
        <v>951</v>
      </c>
      <c r="K30" s="186">
        <v>951</v>
      </c>
      <c r="L30" s="184">
        <v>525</v>
      </c>
      <c r="M30" s="185">
        <v>487</v>
      </c>
      <c r="N30" s="186">
        <v>487</v>
      </c>
      <c r="O30" s="184">
        <v>940</v>
      </c>
      <c r="P30" s="185">
        <v>890</v>
      </c>
      <c r="Q30" s="186">
        <v>890</v>
      </c>
      <c r="R30" s="72" t="s">
        <v>64</v>
      </c>
      <c r="S30" s="174"/>
      <c r="T30" s="175"/>
      <c r="AA30">
        <v>2</v>
      </c>
      <c r="AD30">
        <v>2</v>
      </c>
      <c r="AE30">
        <v>2</v>
      </c>
      <c r="AF30">
        <v>2</v>
      </c>
      <c r="AG30">
        <v>2</v>
      </c>
      <c r="AH30">
        <v>2</v>
      </c>
      <c r="AI30">
        <v>2</v>
      </c>
      <c r="AJ30">
        <v>2</v>
      </c>
      <c r="AK30">
        <v>2</v>
      </c>
      <c r="AL30">
        <v>2</v>
      </c>
      <c r="AM30">
        <v>2</v>
      </c>
      <c r="AN30">
        <v>2</v>
      </c>
      <c r="AO30">
        <v>2</v>
      </c>
      <c r="AP30">
        <v>2</v>
      </c>
    </row>
    <row r="31" spans="1:42" ht="12.75">
      <c r="A31">
        <f t="shared" si="0"/>
      </c>
      <c r="B31" s="19" t="s">
        <v>31</v>
      </c>
      <c r="C31" s="49" t="s">
        <v>108</v>
      </c>
      <c r="D31" s="174"/>
      <c r="E31" s="175"/>
      <c r="F31" s="184">
        <v>5656.9</v>
      </c>
      <c r="G31" s="185">
        <v>5850</v>
      </c>
      <c r="H31" s="186">
        <v>6050</v>
      </c>
      <c r="I31" s="184">
        <v>4278.384</v>
      </c>
      <c r="J31" s="185">
        <v>4450</v>
      </c>
      <c r="K31" s="186">
        <v>4600</v>
      </c>
      <c r="L31" s="184">
        <v>3584.96</v>
      </c>
      <c r="M31" s="185">
        <v>3700</v>
      </c>
      <c r="N31" s="186">
        <v>3850</v>
      </c>
      <c r="O31" s="184">
        <v>2206.444</v>
      </c>
      <c r="P31" s="185">
        <v>2300</v>
      </c>
      <c r="Q31" s="186">
        <v>2400</v>
      </c>
      <c r="R31" s="72" t="s">
        <v>65</v>
      </c>
      <c r="S31" s="174"/>
      <c r="T31" s="175"/>
      <c r="AA31">
        <v>2</v>
      </c>
      <c r="AD31">
        <v>2</v>
      </c>
      <c r="AE31">
        <v>2</v>
      </c>
      <c r="AF31">
        <v>2</v>
      </c>
      <c r="AG31">
        <v>2</v>
      </c>
      <c r="AH31">
        <v>2</v>
      </c>
      <c r="AI31">
        <v>2</v>
      </c>
      <c r="AJ31">
        <v>2</v>
      </c>
      <c r="AK31">
        <v>2</v>
      </c>
      <c r="AL31">
        <v>2</v>
      </c>
      <c r="AM31">
        <v>2</v>
      </c>
      <c r="AN31">
        <v>2</v>
      </c>
      <c r="AO31">
        <v>2</v>
      </c>
      <c r="AP31">
        <v>2</v>
      </c>
    </row>
    <row r="32" spans="1:42" ht="12.75">
      <c r="A32">
        <f t="shared" si="0"/>
      </c>
      <c r="B32" s="19" t="s">
        <v>32</v>
      </c>
      <c r="C32" s="49" t="s">
        <v>109</v>
      </c>
      <c r="D32" s="174"/>
      <c r="E32" s="175"/>
      <c r="F32" s="184">
        <v>1101.0147079999997</v>
      </c>
      <c r="G32" s="185">
        <v>1123.2186681850087</v>
      </c>
      <c r="H32" s="186">
        <v>1146.2424842420828</v>
      </c>
      <c r="I32" s="184">
        <v>2161.006</v>
      </c>
      <c r="J32" s="185">
        <v>2193.457097716101</v>
      </c>
      <c r="K32" s="186">
        <v>2226.395502613663</v>
      </c>
      <c r="L32" s="184">
        <v>820.02</v>
      </c>
      <c r="M32" s="185">
        <v>853.1032434761348</v>
      </c>
      <c r="N32" s="186">
        <v>887.5177115158439</v>
      </c>
      <c r="O32" s="184">
        <v>1880.0112920000001</v>
      </c>
      <c r="P32" s="185">
        <v>1923.3416730072272</v>
      </c>
      <c r="Q32" s="186">
        <v>1967.6707298874244</v>
      </c>
      <c r="R32" s="72" t="s">
        <v>32</v>
      </c>
      <c r="S32" s="174"/>
      <c r="T32" s="175"/>
      <c r="AA32">
        <v>2</v>
      </c>
      <c r="AD32">
        <v>2</v>
      </c>
      <c r="AE32">
        <v>2</v>
      </c>
      <c r="AF32">
        <v>2</v>
      </c>
      <c r="AG32">
        <v>2</v>
      </c>
      <c r="AH32">
        <v>2</v>
      </c>
      <c r="AI32">
        <v>2</v>
      </c>
      <c r="AJ32">
        <v>2</v>
      </c>
      <c r="AK32">
        <v>2</v>
      </c>
      <c r="AL32">
        <v>2</v>
      </c>
      <c r="AM32">
        <v>2</v>
      </c>
      <c r="AN32">
        <v>2</v>
      </c>
      <c r="AO32">
        <v>2</v>
      </c>
      <c r="AP32">
        <v>2</v>
      </c>
    </row>
    <row r="33" spans="1:42" ht="12.75">
      <c r="A33">
        <f t="shared" si="0"/>
      </c>
      <c r="B33" s="19" t="s">
        <v>33</v>
      </c>
      <c r="C33" s="49" t="s">
        <v>110</v>
      </c>
      <c r="D33" s="174"/>
      <c r="E33" s="175"/>
      <c r="F33" s="184">
        <v>839</v>
      </c>
      <c r="G33" s="185">
        <v>843</v>
      </c>
      <c r="H33" s="186">
        <v>843</v>
      </c>
      <c r="I33" s="184">
        <v>356</v>
      </c>
      <c r="J33" s="185">
        <v>360</v>
      </c>
      <c r="K33" s="186">
        <v>360</v>
      </c>
      <c r="L33" s="184">
        <v>590</v>
      </c>
      <c r="M33" s="185">
        <v>590</v>
      </c>
      <c r="N33" s="186">
        <v>590</v>
      </c>
      <c r="O33" s="184">
        <v>107</v>
      </c>
      <c r="P33" s="185">
        <v>107</v>
      </c>
      <c r="Q33" s="186">
        <v>107</v>
      </c>
      <c r="R33" s="72" t="s">
        <v>66</v>
      </c>
      <c r="S33" s="174"/>
      <c r="T33" s="175"/>
      <c r="AA33">
        <v>2</v>
      </c>
      <c r="AD33">
        <v>2</v>
      </c>
      <c r="AE33">
        <v>2</v>
      </c>
      <c r="AF33">
        <v>2</v>
      </c>
      <c r="AG33">
        <v>2</v>
      </c>
      <c r="AH33">
        <v>2</v>
      </c>
      <c r="AI33">
        <v>2</v>
      </c>
      <c r="AJ33">
        <v>2</v>
      </c>
      <c r="AK33">
        <v>2</v>
      </c>
      <c r="AL33">
        <v>2</v>
      </c>
      <c r="AM33">
        <v>2</v>
      </c>
      <c r="AN33">
        <v>2</v>
      </c>
      <c r="AO33">
        <v>2</v>
      </c>
      <c r="AP33">
        <v>2</v>
      </c>
    </row>
    <row r="34" spans="1:42" ht="12.75">
      <c r="A34">
        <f>IF(SUM(F34:Q34)&lt;1,"Y","")</f>
      </c>
      <c r="B34" s="19" t="s">
        <v>371</v>
      </c>
      <c r="C34" s="49" t="s">
        <v>373</v>
      </c>
      <c r="D34" s="174"/>
      <c r="E34" s="175"/>
      <c r="F34" s="184">
        <v>728.8</v>
      </c>
      <c r="G34" s="185">
        <v>733</v>
      </c>
      <c r="H34" s="186">
        <v>735</v>
      </c>
      <c r="I34" s="184">
        <v>487</v>
      </c>
      <c r="J34" s="185">
        <v>492</v>
      </c>
      <c r="K34" s="186">
        <v>495</v>
      </c>
      <c r="L34" s="184">
        <v>425</v>
      </c>
      <c r="M34" s="185">
        <v>426</v>
      </c>
      <c r="N34" s="186">
        <v>427</v>
      </c>
      <c r="O34" s="184">
        <v>183.2</v>
      </c>
      <c r="P34" s="185">
        <v>185</v>
      </c>
      <c r="Q34" s="186">
        <v>187</v>
      </c>
      <c r="R34" s="72" t="s">
        <v>372</v>
      </c>
      <c r="S34" s="174"/>
      <c r="T34" s="175"/>
      <c r="AA34">
        <v>2</v>
      </c>
      <c r="AD34">
        <v>2</v>
      </c>
      <c r="AE34">
        <v>2</v>
      </c>
      <c r="AF34">
        <v>2</v>
      </c>
      <c r="AG34">
        <v>2</v>
      </c>
      <c r="AH34">
        <v>2</v>
      </c>
      <c r="AI34">
        <v>2</v>
      </c>
      <c r="AJ34">
        <v>2</v>
      </c>
      <c r="AK34">
        <v>2</v>
      </c>
      <c r="AL34">
        <v>2</v>
      </c>
      <c r="AM34">
        <v>2</v>
      </c>
      <c r="AN34">
        <v>2</v>
      </c>
      <c r="AO34">
        <v>2</v>
      </c>
      <c r="AP34">
        <v>2</v>
      </c>
    </row>
    <row r="35" spans="1:42" ht="12.75">
      <c r="A35">
        <f t="shared" si="0"/>
      </c>
      <c r="B35" s="19" t="s">
        <v>35</v>
      </c>
      <c r="C35" s="49" t="s">
        <v>111</v>
      </c>
      <c r="D35" s="174"/>
      <c r="E35" s="175"/>
      <c r="F35" s="184">
        <v>640.03</v>
      </c>
      <c r="G35" s="185">
        <v>650</v>
      </c>
      <c r="H35" s="186">
        <v>650</v>
      </c>
      <c r="I35" s="184">
        <v>793</v>
      </c>
      <c r="J35" s="185">
        <v>760</v>
      </c>
      <c r="K35" s="186">
        <v>740</v>
      </c>
      <c r="L35" s="184">
        <v>484.99</v>
      </c>
      <c r="M35" s="185">
        <v>480</v>
      </c>
      <c r="N35" s="186">
        <v>460</v>
      </c>
      <c r="O35" s="184">
        <v>637.96</v>
      </c>
      <c r="P35" s="185">
        <v>590</v>
      </c>
      <c r="Q35" s="186">
        <v>550</v>
      </c>
      <c r="R35" s="72" t="s">
        <v>67</v>
      </c>
      <c r="S35" s="174"/>
      <c r="T35" s="175"/>
      <c r="AA35">
        <v>2</v>
      </c>
      <c r="AD35">
        <v>2</v>
      </c>
      <c r="AE35">
        <v>2</v>
      </c>
      <c r="AF35">
        <v>2</v>
      </c>
      <c r="AG35">
        <v>2</v>
      </c>
      <c r="AH35">
        <v>2</v>
      </c>
      <c r="AI35">
        <v>2</v>
      </c>
      <c r="AJ35">
        <v>2</v>
      </c>
      <c r="AK35">
        <v>2</v>
      </c>
      <c r="AL35">
        <v>2</v>
      </c>
      <c r="AM35">
        <v>2</v>
      </c>
      <c r="AN35">
        <v>2</v>
      </c>
      <c r="AO35">
        <v>2</v>
      </c>
      <c r="AP35">
        <v>2</v>
      </c>
    </row>
    <row r="36" spans="1:42" ht="12.75">
      <c r="A36">
        <f t="shared" si="0"/>
      </c>
      <c r="B36" s="19" t="s">
        <v>36</v>
      </c>
      <c r="C36" s="49" t="s">
        <v>112</v>
      </c>
      <c r="D36" s="174"/>
      <c r="E36" s="175"/>
      <c r="F36" s="184">
        <v>559.212</v>
      </c>
      <c r="G36" s="185">
        <v>565</v>
      </c>
      <c r="H36" s="186">
        <v>570</v>
      </c>
      <c r="I36" s="184">
        <v>752.652</v>
      </c>
      <c r="J36" s="185">
        <v>772</v>
      </c>
      <c r="K36" s="186">
        <v>791</v>
      </c>
      <c r="L36" s="184">
        <v>387.91</v>
      </c>
      <c r="M36" s="185">
        <v>396</v>
      </c>
      <c r="N36" s="186">
        <v>404</v>
      </c>
      <c r="O36" s="184">
        <v>581.35</v>
      </c>
      <c r="P36" s="185">
        <v>603</v>
      </c>
      <c r="Q36" s="186">
        <v>625</v>
      </c>
      <c r="R36" s="72" t="s">
        <v>68</v>
      </c>
      <c r="S36" s="174"/>
      <c r="T36" s="175"/>
      <c r="AA36">
        <v>2</v>
      </c>
      <c r="AD36">
        <v>2</v>
      </c>
      <c r="AE36">
        <v>2</v>
      </c>
      <c r="AF36">
        <v>2</v>
      </c>
      <c r="AG36">
        <v>2</v>
      </c>
      <c r="AH36">
        <v>2</v>
      </c>
      <c r="AI36">
        <v>2</v>
      </c>
      <c r="AJ36">
        <v>2</v>
      </c>
      <c r="AK36">
        <v>2</v>
      </c>
      <c r="AL36">
        <v>2</v>
      </c>
      <c r="AM36">
        <v>2</v>
      </c>
      <c r="AN36">
        <v>2</v>
      </c>
      <c r="AO36">
        <v>2</v>
      </c>
      <c r="AP36">
        <v>2</v>
      </c>
    </row>
    <row r="37" spans="1:42" ht="12.75">
      <c r="A37">
        <f t="shared" si="0"/>
      </c>
      <c r="B37" s="19" t="s">
        <v>13</v>
      </c>
      <c r="C37" s="49" t="s">
        <v>113</v>
      </c>
      <c r="D37" s="174"/>
      <c r="E37" s="175"/>
      <c r="F37" s="184">
        <v>6268.5</v>
      </c>
      <c r="G37" s="185">
        <v>6542</v>
      </c>
      <c r="H37" s="186">
        <v>6600</v>
      </c>
      <c r="I37" s="184">
        <v>6036</v>
      </c>
      <c r="J37" s="185">
        <v>6100</v>
      </c>
      <c r="K37" s="186">
        <v>6200</v>
      </c>
      <c r="L37" s="184">
        <v>3000.15</v>
      </c>
      <c r="M37" s="185">
        <v>3149</v>
      </c>
      <c r="N37" s="186">
        <v>3100</v>
      </c>
      <c r="O37" s="184">
        <v>2767.65</v>
      </c>
      <c r="P37" s="185">
        <v>2707</v>
      </c>
      <c r="Q37" s="186">
        <v>2700</v>
      </c>
      <c r="R37" s="72" t="s">
        <v>69</v>
      </c>
      <c r="S37" s="174"/>
      <c r="T37" s="175"/>
      <c r="AA37">
        <v>2</v>
      </c>
      <c r="AD37">
        <v>2</v>
      </c>
      <c r="AE37">
        <v>2</v>
      </c>
      <c r="AF37">
        <v>2</v>
      </c>
      <c r="AG37">
        <v>2</v>
      </c>
      <c r="AH37">
        <v>2</v>
      </c>
      <c r="AI37">
        <v>2</v>
      </c>
      <c r="AJ37">
        <v>2</v>
      </c>
      <c r="AK37">
        <v>2</v>
      </c>
      <c r="AL37">
        <v>2</v>
      </c>
      <c r="AM37">
        <v>2</v>
      </c>
      <c r="AN37">
        <v>2</v>
      </c>
      <c r="AO37">
        <v>2</v>
      </c>
      <c r="AP37">
        <v>2</v>
      </c>
    </row>
    <row r="38" spans="1:42" ht="12.75">
      <c r="A38">
        <f t="shared" si="0"/>
      </c>
      <c r="B38" s="19" t="s">
        <v>37</v>
      </c>
      <c r="C38" s="49" t="s">
        <v>114</v>
      </c>
      <c r="D38" s="174"/>
      <c r="E38" s="175"/>
      <c r="F38" s="184">
        <v>1855</v>
      </c>
      <c r="G38" s="185">
        <v>1850</v>
      </c>
      <c r="H38" s="186">
        <v>1850</v>
      </c>
      <c r="I38" s="184">
        <v>10419</v>
      </c>
      <c r="J38" s="185">
        <v>10500</v>
      </c>
      <c r="K38" s="186">
        <v>10600</v>
      </c>
      <c r="L38" s="184">
        <v>763</v>
      </c>
      <c r="M38" s="185">
        <v>750</v>
      </c>
      <c r="N38" s="186">
        <v>750</v>
      </c>
      <c r="O38" s="184">
        <v>9327</v>
      </c>
      <c r="P38" s="185">
        <v>9400</v>
      </c>
      <c r="Q38" s="186">
        <v>9500</v>
      </c>
      <c r="R38" s="72" t="s">
        <v>70</v>
      </c>
      <c r="S38" s="174"/>
      <c r="T38" s="175"/>
      <c r="AA38">
        <v>2</v>
      </c>
      <c r="AD38">
        <v>2</v>
      </c>
      <c r="AE38">
        <v>2</v>
      </c>
      <c r="AF38">
        <v>2</v>
      </c>
      <c r="AG38">
        <v>2</v>
      </c>
      <c r="AH38">
        <v>2</v>
      </c>
      <c r="AI38">
        <v>2</v>
      </c>
      <c r="AJ38">
        <v>2</v>
      </c>
      <c r="AK38">
        <v>2</v>
      </c>
      <c r="AL38">
        <v>2</v>
      </c>
      <c r="AM38">
        <v>2</v>
      </c>
      <c r="AN38">
        <v>2</v>
      </c>
      <c r="AO38">
        <v>2</v>
      </c>
      <c r="AP38">
        <v>2</v>
      </c>
    </row>
    <row r="39" spans="1:42" ht="12.75">
      <c r="A39">
        <f t="shared" si="0"/>
      </c>
      <c r="B39" s="19" t="s">
        <v>8</v>
      </c>
      <c r="C39" s="49" t="s">
        <v>115</v>
      </c>
      <c r="D39" s="174"/>
      <c r="E39" s="175"/>
      <c r="F39" s="184">
        <v>1106.49</v>
      </c>
      <c r="G39" s="185">
        <v>1125</v>
      </c>
      <c r="H39" s="186">
        <v>1130</v>
      </c>
      <c r="I39" s="184">
        <v>1258.2</v>
      </c>
      <c r="J39" s="185">
        <v>1265</v>
      </c>
      <c r="K39" s="186">
        <v>1270</v>
      </c>
      <c r="L39" s="184">
        <v>762.38</v>
      </c>
      <c r="M39" s="185">
        <v>765</v>
      </c>
      <c r="N39" s="186">
        <v>770</v>
      </c>
      <c r="O39" s="184">
        <v>914.09</v>
      </c>
      <c r="P39" s="185">
        <v>905</v>
      </c>
      <c r="Q39" s="186">
        <v>910</v>
      </c>
      <c r="R39" s="72" t="s">
        <v>71</v>
      </c>
      <c r="S39" s="174"/>
      <c r="T39" s="175"/>
      <c r="AA39">
        <v>2</v>
      </c>
      <c r="AD39">
        <v>2</v>
      </c>
      <c r="AE39">
        <v>2</v>
      </c>
      <c r="AF39">
        <v>2</v>
      </c>
      <c r="AG39">
        <v>2</v>
      </c>
      <c r="AH39">
        <v>2</v>
      </c>
      <c r="AI39">
        <v>2</v>
      </c>
      <c r="AJ39">
        <v>2</v>
      </c>
      <c r="AK39">
        <v>2</v>
      </c>
      <c r="AL39">
        <v>2</v>
      </c>
      <c r="AM39">
        <v>2</v>
      </c>
      <c r="AN39">
        <v>2</v>
      </c>
      <c r="AO39">
        <v>2</v>
      </c>
      <c r="AP39">
        <v>2</v>
      </c>
    </row>
    <row r="40" spans="1:42" ht="12.75">
      <c r="A40">
        <f t="shared" si="0"/>
      </c>
      <c r="B40" s="19" t="s">
        <v>28</v>
      </c>
      <c r="C40" s="49" t="s">
        <v>116</v>
      </c>
      <c r="D40" s="174"/>
      <c r="E40" s="175"/>
      <c r="F40" s="184">
        <v>87.6</v>
      </c>
      <c r="G40" s="185">
        <v>87.6</v>
      </c>
      <c r="H40" s="186">
        <v>87.6</v>
      </c>
      <c r="I40" s="184">
        <v>29</v>
      </c>
      <c r="J40" s="185">
        <v>29</v>
      </c>
      <c r="K40" s="186">
        <v>29</v>
      </c>
      <c r="L40" s="184">
        <v>61</v>
      </c>
      <c r="M40" s="185">
        <v>61</v>
      </c>
      <c r="N40" s="186">
        <v>61</v>
      </c>
      <c r="O40" s="184">
        <v>2.4</v>
      </c>
      <c r="P40" s="185">
        <v>2.4</v>
      </c>
      <c r="Q40" s="186">
        <v>2.4</v>
      </c>
      <c r="R40" s="72" t="s">
        <v>131</v>
      </c>
      <c r="S40" s="174"/>
      <c r="T40" s="175"/>
      <c r="AA40">
        <v>3</v>
      </c>
      <c r="AD40">
        <v>2</v>
      </c>
      <c r="AE40">
        <v>3</v>
      </c>
      <c r="AF40">
        <v>3</v>
      </c>
      <c r="AG40">
        <v>2</v>
      </c>
      <c r="AH40">
        <v>5</v>
      </c>
      <c r="AI40">
        <v>5</v>
      </c>
      <c r="AJ40">
        <v>2</v>
      </c>
      <c r="AK40">
        <v>5</v>
      </c>
      <c r="AL40">
        <v>5</v>
      </c>
      <c r="AM40">
        <v>2</v>
      </c>
      <c r="AN40">
        <v>5</v>
      </c>
      <c r="AO40">
        <v>5</v>
      </c>
      <c r="AP40">
        <v>3</v>
      </c>
    </row>
    <row r="41" spans="1:42" ht="12.75">
      <c r="A41">
        <f t="shared" si="0"/>
      </c>
      <c r="B41" s="19" t="s">
        <v>38</v>
      </c>
      <c r="C41" s="49" t="s">
        <v>117</v>
      </c>
      <c r="D41" s="174"/>
      <c r="E41" s="175"/>
      <c r="F41" s="184">
        <v>4708</v>
      </c>
      <c r="G41" s="185">
        <v>4740</v>
      </c>
      <c r="H41" s="186">
        <v>4840</v>
      </c>
      <c r="I41" s="184">
        <v>2900</v>
      </c>
      <c r="J41" s="185">
        <v>2950</v>
      </c>
      <c r="K41" s="186">
        <v>2950</v>
      </c>
      <c r="L41" s="184">
        <v>2036</v>
      </c>
      <c r="M41" s="185">
        <v>2000</v>
      </c>
      <c r="N41" s="186">
        <v>2120</v>
      </c>
      <c r="O41" s="184">
        <v>228</v>
      </c>
      <c r="P41" s="185">
        <v>210</v>
      </c>
      <c r="Q41" s="186">
        <v>230</v>
      </c>
      <c r="R41" s="72" t="s">
        <v>72</v>
      </c>
      <c r="S41" s="174"/>
      <c r="T41" s="175"/>
      <c r="AA41">
        <v>2</v>
      </c>
      <c r="AD41">
        <v>2</v>
      </c>
      <c r="AE41">
        <v>2</v>
      </c>
      <c r="AF41">
        <v>2</v>
      </c>
      <c r="AG41">
        <v>2</v>
      </c>
      <c r="AH41">
        <v>2</v>
      </c>
      <c r="AI41">
        <v>2</v>
      </c>
      <c r="AJ41">
        <v>2</v>
      </c>
      <c r="AK41">
        <v>2</v>
      </c>
      <c r="AL41">
        <v>2</v>
      </c>
      <c r="AM41">
        <v>2</v>
      </c>
      <c r="AN41">
        <v>2</v>
      </c>
      <c r="AO41">
        <v>2</v>
      </c>
      <c r="AP41">
        <v>2</v>
      </c>
    </row>
    <row r="42" spans="1:42" ht="13.5" thickBot="1">
      <c r="A42">
        <f t="shared" si="0"/>
      </c>
      <c r="B42" s="19" t="s">
        <v>17</v>
      </c>
      <c r="C42" s="49" t="s">
        <v>118</v>
      </c>
      <c r="D42" s="174"/>
      <c r="E42" s="175"/>
      <c r="F42" s="184">
        <v>9327</v>
      </c>
      <c r="G42" s="185">
        <v>9090</v>
      </c>
      <c r="H42" s="186">
        <v>9090</v>
      </c>
      <c r="I42" s="184">
        <v>4393</v>
      </c>
      <c r="J42" s="185">
        <v>3930</v>
      </c>
      <c r="K42" s="186">
        <v>3930</v>
      </c>
      <c r="L42" s="184">
        <v>5949</v>
      </c>
      <c r="M42" s="185">
        <v>6010</v>
      </c>
      <c r="N42" s="186">
        <v>6010</v>
      </c>
      <c r="O42" s="184">
        <v>1015</v>
      </c>
      <c r="P42" s="185">
        <v>850</v>
      </c>
      <c r="Q42" s="186">
        <v>850</v>
      </c>
      <c r="R42" s="72" t="s">
        <v>75</v>
      </c>
      <c r="S42" s="174"/>
      <c r="T42" s="175"/>
      <c r="AA42">
        <v>2</v>
      </c>
      <c r="AD42">
        <v>2</v>
      </c>
      <c r="AE42">
        <v>2</v>
      </c>
      <c r="AF42">
        <v>2</v>
      </c>
      <c r="AG42">
        <v>2</v>
      </c>
      <c r="AH42">
        <v>2</v>
      </c>
      <c r="AI42">
        <v>2</v>
      </c>
      <c r="AJ42">
        <v>2</v>
      </c>
      <c r="AK42">
        <v>2</v>
      </c>
      <c r="AL42">
        <v>2</v>
      </c>
      <c r="AM42">
        <v>2</v>
      </c>
      <c r="AN42">
        <v>2</v>
      </c>
      <c r="AO42">
        <v>2</v>
      </c>
      <c r="AP42">
        <v>2</v>
      </c>
    </row>
    <row r="43" spans="1:42" ht="14.25" thickBot="1" thickTop="1">
      <c r="A43">
        <f t="shared" si="0"/>
      </c>
      <c r="C43" s="14" t="s">
        <v>41</v>
      </c>
      <c r="D43" s="178"/>
      <c r="E43" s="179"/>
      <c r="F43" s="156">
        <v>88526.98396408503</v>
      </c>
      <c r="G43" s="157">
        <v>88528.31382476885</v>
      </c>
      <c r="H43" s="158">
        <v>89233.2493362421</v>
      </c>
      <c r="I43" s="156">
        <v>97615.46199999998</v>
      </c>
      <c r="J43" s="157">
        <v>96991.4370977161</v>
      </c>
      <c r="K43" s="158">
        <v>97644.37550261366</v>
      </c>
      <c r="L43" s="156">
        <v>53945.033934012994</v>
      </c>
      <c r="M43" s="157">
        <v>54413.72922134985</v>
      </c>
      <c r="N43" s="158">
        <v>54630.31087651585</v>
      </c>
      <c r="O43" s="156">
        <v>63033.511969928</v>
      </c>
      <c r="P43" s="157">
        <v>62876.852494297105</v>
      </c>
      <c r="Q43" s="158">
        <v>63041.437042887424</v>
      </c>
      <c r="R43" s="14" t="s">
        <v>41</v>
      </c>
      <c r="S43" s="178"/>
      <c r="T43" s="179"/>
      <c r="AA43" t="e">
        <v>#REF!</v>
      </c>
      <c r="AD43" t="e">
        <v>#REF!</v>
      </c>
      <c r="AE43" t="e">
        <v>#REF!</v>
      </c>
      <c r="AF43" t="e">
        <v>#REF!</v>
      </c>
      <c r="AG43" t="e">
        <v>#REF!</v>
      </c>
      <c r="AH43" t="e">
        <v>#REF!</v>
      </c>
      <c r="AI43" t="e">
        <v>#REF!</v>
      </c>
      <c r="AJ43" t="e">
        <v>#REF!</v>
      </c>
      <c r="AK43" t="e">
        <v>#REF!</v>
      </c>
      <c r="AL43" t="e">
        <v>#REF!</v>
      </c>
      <c r="AM43" t="e">
        <v>#REF!</v>
      </c>
      <c r="AN43" t="e">
        <v>#REF!</v>
      </c>
      <c r="AO43" t="e">
        <v>#REF!</v>
      </c>
      <c r="AP43" t="e">
        <v>#REF!</v>
      </c>
    </row>
    <row r="44" spans="1:42" ht="13.5" thickTop="1">
      <c r="A44">
        <f t="shared" si="0"/>
      </c>
      <c r="B44" s="16" t="s">
        <v>2</v>
      </c>
      <c r="C44" s="171" t="s">
        <v>120</v>
      </c>
      <c r="D44" s="172"/>
      <c r="E44" s="173"/>
      <c r="F44" s="181">
        <v>39.097756000000004</v>
      </c>
      <c r="G44" s="182">
        <v>39.097756000000004</v>
      </c>
      <c r="H44" s="183">
        <v>39.097756000000004</v>
      </c>
      <c r="I44" s="181">
        <v>9.8</v>
      </c>
      <c r="J44" s="182">
        <v>9.8</v>
      </c>
      <c r="K44" s="183">
        <v>9.8</v>
      </c>
      <c r="L44" s="181">
        <v>29.352832000000003</v>
      </c>
      <c r="M44" s="182">
        <v>29.352832000000003</v>
      </c>
      <c r="N44" s="183">
        <v>29.352832000000003</v>
      </c>
      <c r="O44" s="181">
        <v>0.055076</v>
      </c>
      <c r="P44" s="182">
        <v>0.055076</v>
      </c>
      <c r="Q44" s="183">
        <v>0.055076</v>
      </c>
      <c r="R44" s="84" t="s">
        <v>76</v>
      </c>
      <c r="S44" s="172"/>
      <c r="T44" s="173"/>
      <c r="AA44">
        <v>3</v>
      </c>
      <c r="AD44">
        <v>2</v>
      </c>
      <c r="AE44">
        <v>3</v>
      </c>
      <c r="AF44">
        <v>3</v>
      </c>
      <c r="AG44">
        <v>2</v>
      </c>
      <c r="AH44">
        <v>5</v>
      </c>
      <c r="AI44">
        <v>5</v>
      </c>
      <c r="AJ44">
        <v>2</v>
      </c>
      <c r="AK44">
        <v>5</v>
      </c>
      <c r="AL44">
        <v>5</v>
      </c>
      <c r="AM44">
        <v>2</v>
      </c>
      <c r="AN44">
        <v>5</v>
      </c>
      <c r="AO44">
        <v>5</v>
      </c>
      <c r="AP44">
        <v>3</v>
      </c>
    </row>
    <row r="45" spans="1:42" ht="12.75">
      <c r="A45">
        <f t="shared" si="0"/>
      </c>
      <c r="B45" s="16" t="s">
        <v>6</v>
      </c>
      <c r="C45" s="49" t="s">
        <v>121</v>
      </c>
      <c r="D45" s="174"/>
      <c r="E45" s="175"/>
      <c r="F45" s="184">
        <v>296.33</v>
      </c>
      <c r="G45" s="185">
        <v>296.33</v>
      </c>
      <c r="H45" s="186">
        <v>296.33</v>
      </c>
      <c r="I45" s="184">
        <v>308</v>
      </c>
      <c r="J45" s="185">
        <v>308</v>
      </c>
      <c r="K45" s="186">
        <v>308</v>
      </c>
      <c r="L45" s="184">
        <v>119.1</v>
      </c>
      <c r="M45" s="185">
        <v>119.1</v>
      </c>
      <c r="N45" s="186">
        <v>119.1</v>
      </c>
      <c r="O45" s="184">
        <v>130.77</v>
      </c>
      <c r="P45" s="185">
        <v>130.77</v>
      </c>
      <c r="Q45" s="186">
        <v>130.77</v>
      </c>
      <c r="R45" s="72" t="s">
        <v>77</v>
      </c>
      <c r="S45" s="174"/>
      <c r="T45" s="175"/>
      <c r="AA45">
        <v>3</v>
      </c>
      <c r="AD45">
        <v>2</v>
      </c>
      <c r="AE45">
        <v>3</v>
      </c>
      <c r="AF45">
        <v>3</v>
      </c>
      <c r="AG45">
        <v>2</v>
      </c>
      <c r="AH45">
        <v>5</v>
      </c>
      <c r="AI45">
        <v>5</v>
      </c>
      <c r="AJ45">
        <v>2</v>
      </c>
      <c r="AK45">
        <v>5</v>
      </c>
      <c r="AL45">
        <v>5</v>
      </c>
      <c r="AM45">
        <v>2</v>
      </c>
      <c r="AN45">
        <v>5</v>
      </c>
      <c r="AO45">
        <v>5</v>
      </c>
      <c r="AP45">
        <v>3</v>
      </c>
    </row>
    <row r="46" spans="1:42" ht="12.75">
      <c r="A46">
        <f t="shared" si="0"/>
      </c>
      <c r="B46" s="16" t="s">
        <v>18</v>
      </c>
      <c r="C46" s="49" t="s">
        <v>122</v>
      </c>
      <c r="D46" s="174"/>
      <c r="E46" s="175"/>
      <c r="F46" s="184">
        <v>24.56</v>
      </c>
      <c r="G46" s="185">
        <v>24.56</v>
      </c>
      <c r="H46" s="186">
        <v>24.56</v>
      </c>
      <c r="I46" s="184">
        <v>1.66</v>
      </c>
      <c r="J46" s="185">
        <v>1.66</v>
      </c>
      <c r="K46" s="186">
        <v>1.66</v>
      </c>
      <c r="L46" s="184">
        <v>24</v>
      </c>
      <c r="M46" s="185">
        <v>24</v>
      </c>
      <c r="N46" s="186">
        <v>24</v>
      </c>
      <c r="O46" s="184">
        <v>1.1</v>
      </c>
      <c r="P46" s="185">
        <v>1.1</v>
      </c>
      <c r="Q46" s="186">
        <v>1.1</v>
      </c>
      <c r="R46" s="72" t="s">
        <v>78</v>
      </c>
      <c r="S46" s="174"/>
      <c r="T46" s="175"/>
      <c r="AA46">
        <v>3</v>
      </c>
      <c r="AD46">
        <v>2</v>
      </c>
      <c r="AE46">
        <v>3</v>
      </c>
      <c r="AF46">
        <v>3</v>
      </c>
      <c r="AG46">
        <v>2</v>
      </c>
      <c r="AH46">
        <v>5</v>
      </c>
      <c r="AI46">
        <v>5</v>
      </c>
      <c r="AJ46">
        <v>2</v>
      </c>
      <c r="AK46">
        <v>5</v>
      </c>
      <c r="AL46">
        <v>5</v>
      </c>
      <c r="AM46">
        <v>2</v>
      </c>
      <c r="AN46">
        <v>5</v>
      </c>
      <c r="AO46">
        <v>5</v>
      </c>
      <c r="AP46">
        <v>3</v>
      </c>
    </row>
    <row r="47" spans="1:42" ht="12.75">
      <c r="A47">
        <f t="shared" si="0"/>
      </c>
      <c r="B47" s="16" t="s">
        <v>24</v>
      </c>
      <c r="C47" s="49" t="s">
        <v>123</v>
      </c>
      <c r="D47" s="174"/>
      <c r="E47" s="175"/>
      <c r="F47" s="184">
        <v>327.54999999999995</v>
      </c>
      <c r="G47" s="185">
        <v>327.54999999999995</v>
      </c>
      <c r="H47" s="186">
        <v>327.54999999999995</v>
      </c>
      <c r="I47" s="184">
        <v>168.47</v>
      </c>
      <c r="J47" s="185">
        <v>168.47</v>
      </c>
      <c r="K47" s="186">
        <v>168.47</v>
      </c>
      <c r="L47" s="184">
        <v>166.69</v>
      </c>
      <c r="M47" s="185">
        <v>166.69</v>
      </c>
      <c r="N47" s="186">
        <v>166.69</v>
      </c>
      <c r="O47" s="184">
        <v>7.61</v>
      </c>
      <c r="P47" s="185">
        <v>7.61</v>
      </c>
      <c r="Q47" s="186">
        <v>7.61</v>
      </c>
      <c r="R47" s="72" t="s">
        <v>24</v>
      </c>
      <c r="S47" s="174"/>
      <c r="T47" s="175"/>
      <c r="AA47">
        <v>3</v>
      </c>
      <c r="AD47">
        <v>2</v>
      </c>
      <c r="AE47">
        <v>3</v>
      </c>
      <c r="AF47">
        <v>3</v>
      </c>
      <c r="AG47">
        <v>2</v>
      </c>
      <c r="AH47">
        <v>5</v>
      </c>
      <c r="AI47">
        <v>5</v>
      </c>
      <c r="AJ47">
        <v>2</v>
      </c>
      <c r="AK47">
        <v>5</v>
      </c>
      <c r="AL47">
        <v>5</v>
      </c>
      <c r="AM47">
        <v>2</v>
      </c>
      <c r="AN47">
        <v>5</v>
      </c>
      <c r="AO47">
        <v>5</v>
      </c>
      <c r="AP47">
        <v>3</v>
      </c>
    </row>
    <row r="48" spans="1:42" ht="12.75">
      <c r="A48">
        <f t="shared" si="0"/>
      </c>
      <c r="B48" s="16" t="s">
        <v>25</v>
      </c>
      <c r="C48" s="49" t="s">
        <v>124</v>
      </c>
      <c r="D48" s="174"/>
      <c r="E48" s="175"/>
      <c r="F48" s="184">
        <v>35.1</v>
      </c>
      <c r="G48" s="185">
        <v>35.11582655826558</v>
      </c>
      <c r="H48" s="186">
        <v>35.13659891598916</v>
      </c>
      <c r="I48" s="184">
        <v>0.73</v>
      </c>
      <c r="J48" s="185">
        <v>0.7458265582655828</v>
      </c>
      <c r="K48" s="186">
        <v>0.7665989159891599</v>
      </c>
      <c r="L48" s="184">
        <v>34.67</v>
      </c>
      <c r="M48" s="185">
        <v>34.67</v>
      </c>
      <c r="N48" s="186">
        <v>34.67</v>
      </c>
      <c r="O48" s="184">
        <v>0.3</v>
      </c>
      <c r="P48" s="185">
        <v>0.3</v>
      </c>
      <c r="Q48" s="186">
        <v>0.3</v>
      </c>
      <c r="R48" s="72" t="s">
        <v>79</v>
      </c>
      <c r="S48" s="174"/>
      <c r="T48" s="175"/>
      <c r="AA48">
        <v>3</v>
      </c>
      <c r="AD48">
        <v>2</v>
      </c>
      <c r="AE48">
        <v>3</v>
      </c>
      <c r="AF48">
        <v>3</v>
      </c>
      <c r="AG48">
        <v>2</v>
      </c>
      <c r="AH48">
        <v>3</v>
      </c>
      <c r="AI48">
        <v>3</v>
      </c>
      <c r="AJ48">
        <v>2</v>
      </c>
      <c r="AK48">
        <v>5</v>
      </c>
      <c r="AL48">
        <v>5</v>
      </c>
      <c r="AM48">
        <v>2</v>
      </c>
      <c r="AN48">
        <v>5</v>
      </c>
      <c r="AO48">
        <v>5</v>
      </c>
      <c r="AP48">
        <v>3</v>
      </c>
    </row>
    <row r="49" spans="1:42" ht="12.75">
      <c r="A49">
        <f t="shared" si="0"/>
      </c>
      <c r="B49" s="16" t="s">
        <v>34</v>
      </c>
      <c r="C49" s="49" t="s">
        <v>125</v>
      </c>
      <c r="D49" s="174"/>
      <c r="E49" s="175"/>
      <c r="F49" s="184">
        <v>6973</v>
      </c>
      <c r="G49" s="185">
        <v>7060</v>
      </c>
      <c r="H49" s="186">
        <v>7060</v>
      </c>
      <c r="I49" s="184">
        <v>8023</v>
      </c>
      <c r="J49" s="185">
        <v>8100</v>
      </c>
      <c r="K49" s="186">
        <v>8100</v>
      </c>
      <c r="L49" s="184">
        <v>1610.84</v>
      </c>
      <c r="M49" s="185">
        <v>1610</v>
      </c>
      <c r="N49" s="186">
        <v>1610</v>
      </c>
      <c r="O49" s="184">
        <v>2660.84</v>
      </c>
      <c r="P49" s="185">
        <v>2650</v>
      </c>
      <c r="Q49" s="186">
        <v>2650</v>
      </c>
      <c r="R49" s="72" t="s">
        <v>80</v>
      </c>
      <c r="S49" s="174"/>
      <c r="T49" s="175"/>
      <c r="AA49">
        <v>2</v>
      </c>
      <c r="AD49">
        <v>2</v>
      </c>
      <c r="AE49">
        <v>2</v>
      </c>
      <c r="AF49">
        <v>2</v>
      </c>
      <c r="AG49">
        <v>2</v>
      </c>
      <c r="AH49">
        <v>2</v>
      </c>
      <c r="AI49">
        <v>2</v>
      </c>
      <c r="AJ49">
        <v>2</v>
      </c>
      <c r="AK49">
        <v>2</v>
      </c>
      <c r="AL49">
        <v>2</v>
      </c>
      <c r="AM49">
        <v>2</v>
      </c>
      <c r="AN49">
        <v>2</v>
      </c>
      <c r="AO49">
        <v>2</v>
      </c>
      <c r="AP49">
        <v>2</v>
      </c>
    </row>
    <row r="50" spans="1:42" ht="13.5" thickBot="1">
      <c r="A50">
        <f t="shared" si="0"/>
      </c>
      <c r="B50" s="16" t="s">
        <v>39</v>
      </c>
      <c r="C50" s="49" t="s">
        <v>126</v>
      </c>
      <c r="D50" s="174"/>
      <c r="E50" s="175"/>
      <c r="F50" s="184">
        <v>1485.26</v>
      </c>
      <c r="G50" s="185">
        <v>1485.26</v>
      </c>
      <c r="H50" s="186">
        <v>1485.26</v>
      </c>
      <c r="I50" s="184">
        <v>1079.35</v>
      </c>
      <c r="J50" s="185">
        <v>1079.35</v>
      </c>
      <c r="K50" s="186">
        <v>1079.35</v>
      </c>
      <c r="L50" s="184">
        <v>647.7</v>
      </c>
      <c r="M50" s="185">
        <v>647.7</v>
      </c>
      <c r="N50" s="186">
        <v>647.7</v>
      </c>
      <c r="O50" s="184">
        <v>241.79</v>
      </c>
      <c r="P50" s="185">
        <v>241.79</v>
      </c>
      <c r="Q50" s="186">
        <v>241.79</v>
      </c>
      <c r="R50" s="72" t="s">
        <v>39</v>
      </c>
      <c r="S50" s="174"/>
      <c r="T50" s="175"/>
      <c r="AA50">
        <v>3</v>
      </c>
      <c r="AD50">
        <v>2</v>
      </c>
      <c r="AE50">
        <v>3</v>
      </c>
      <c r="AF50">
        <v>3</v>
      </c>
      <c r="AG50">
        <v>2</v>
      </c>
      <c r="AH50">
        <v>5</v>
      </c>
      <c r="AI50">
        <v>5</v>
      </c>
      <c r="AJ50">
        <v>2</v>
      </c>
      <c r="AK50">
        <v>5</v>
      </c>
      <c r="AL50">
        <v>5</v>
      </c>
      <c r="AM50">
        <v>2</v>
      </c>
      <c r="AN50">
        <v>5</v>
      </c>
      <c r="AO50">
        <v>5</v>
      </c>
      <c r="AP50">
        <v>3</v>
      </c>
    </row>
    <row r="51" spans="1:42" ht="14.25" thickBot="1" thickTop="1">
      <c r="A51">
        <f t="shared" si="0"/>
      </c>
      <c r="C51" s="14" t="s">
        <v>375</v>
      </c>
      <c r="D51" s="178"/>
      <c r="E51" s="179"/>
      <c r="F51" s="156">
        <v>9180.897756</v>
      </c>
      <c r="G51" s="157">
        <v>9267.913582558265</v>
      </c>
      <c r="H51" s="158">
        <v>9267.93435491599</v>
      </c>
      <c r="I51" s="156">
        <v>9591.01</v>
      </c>
      <c r="J51" s="157">
        <v>9668.025826558265</v>
      </c>
      <c r="K51" s="158">
        <v>9668.04659891599</v>
      </c>
      <c r="L51" s="156">
        <v>2632.352832</v>
      </c>
      <c r="M51" s="157">
        <v>2631.5128320000003</v>
      </c>
      <c r="N51" s="158">
        <v>2631.5128320000003</v>
      </c>
      <c r="O51" s="156">
        <v>3042.465076</v>
      </c>
      <c r="P51" s="157">
        <v>3031.625076</v>
      </c>
      <c r="Q51" s="158">
        <v>3031.625076</v>
      </c>
      <c r="R51" s="14" t="s">
        <v>376</v>
      </c>
      <c r="S51" s="178"/>
      <c r="T51" s="179"/>
      <c r="AA51" t="e">
        <v>#REF!</v>
      </c>
      <c r="AD51" t="e">
        <v>#REF!</v>
      </c>
      <c r="AE51" t="e">
        <v>#REF!</v>
      </c>
      <c r="AF51" t="e">
        <v>#REF!</v>
      </c>
      <c r="AG51" t="e">
        <v>#REF!</v>
      </c>
      <c r="AH51" t="e">
        <v>#REF!</v>
      </c>
      <c r="AI51" t="e">
        <v>#REF!</v>
      </c>
      <c r="AJ51" t="e">
        <v>#REF!</v>
      </c>
      <c r="AK51" t="e">
        <v>#REF!</v>
      </c>
      <c r="AL51" t="e">
        <v>#REF!</v>
      </c>
      <c r="AM51" t="e">
        <v>#REF!</v>
      </c>
      <c r="AN51" t="e">
        <v>#REF!</v>
      </c>
      <c r="AO51" t="e">
        <v>#REF!</v>
      </c>
      <c r="AP51" t="e">
        <v>#REF!</v>
      </c>
    </row>
    <row r="52" spans="1:42" ht="13.5" thickTop="1">
      <c r="A52">
        <f t="shared" si="0"/>
      </c>
      <c r="B52" s="16" t="s">
        <v>7</v>
      </c>
      <c r="C52" s="171" t="s">
        <v>127</v>
      </c>
      <c r="D52" s="172"/>
      <c r="E52" s="173"/>
      <c r="F52" s="181">
        <v>5336.54</v>
      </c>
      <c r="G52" s="182">
        <v>4532.436</v>
      </c>
      <c r="H52" s="183">
        <v>4828.4209999999985</v>
      </c>
      <c r="I52" s="181">
        <v>11102</v>
      </c>
      <c r="J52" s="182">
        <v>10179.44</v>
      </c>
      <c r="K52" s="183">
        <v>10301.81</v>
      </c>
      <c r="L52" s="181">
        <v>2640.79</v>
      </c>
      <c r="M52" s="182">
        <v>2666.846</v>
      </c>
      <c r="N52" s="183">
        <v>2738.72</v>
      </c>
      <c r="O52" s="181">
        <v>8406.25</v>
      </c>
      <c r="P52" s="182">
        <v>8313.85</v>
      </c>
      <c r="Q52" s="183">
        <v>8212.109</v>
      </c>
      <c r="R52" s="84" t="s">
        <v>7</v>
      </c>
      <c r="S52" s="172"/>
      <c r="T52" s="173"/>
      <c r="AA52">
        <v>2</v>
      </c>
      <c r="AD52">
        <v>2</v>
      </c>
      <c r="AE52">
        <v>2</v>
      </c>
      <c r="AF52">
        <v>2</v>
      </c>
      <c r="AG52">
        <v>2</v>
      </c>
      <c r="AH52">
        <v>2</v>
      </c>
      <c r="AI52">
        <v>2</v>
      </c>
      <c r="AJ52">
        <v>2</v>
      </c>
      <c r="AK52">
        <v>2</v>
      </c>
      <c r="AL52">
        <v>2</v>
      </c>
      <c r="AM52">
        <v>2</v>
      </c>
      <c r="AN52">
        <v>2</v>
      </c>
      <c r="AO52">
        <v>2</v>
      </c>
      <c r="AP52">
        <v>2</v>
      </c>
    </row>
    <row r="53" spans="1:42" ht="13.5" thickBot="1">
      <c r="A53">
        <f t="shared" si="0"/>
      </c>
      <c r="B53" s="16" t="s">
        <v>40</v>
      </c>
      <c r="C53" s="104" t="s">
        <v>128</v>
      </c>
      <c r="D53" s="176"/>
      <c r="E53" s="177"/>
      <c r="F53" s="187">
        <v>70503</v>
      </c>
      <c r="G53" s="188">
        <v>70000</v>
      </c>
      <c r="H53" s="189">
        <v>69748</v>
      </c>
      <c r="I53" s="187">
        <v>72362</v>
      </c>
      <c r="J53" s="188">
        <v>72000</v>
      </c>
      <c r="K53" s="189">
        <v>71605</v>
      </c>
      <c r="L53" s="187">
        <v>12289</v>
      </c>
      <c r="M53" s="188">
        <v>12000</v>
      </c>
      <c r="N53" s="189">
        <v>11908</v>
      </c>
      <c r="O53" s="187">
        <v>14148</v>
      </c>
      <c r="P53" s="188">
        <v>14000</v>
      </c>
      <c r="Q53" s="189">
        <v>13765</v>
      </c>
      <c r="R53" s="105" t="s">
        <v>81</v>
      </c>
      <c r="S53" s="176"/>
      <c r="T53" s="177"/>
      <c r="AA53">
        <v>2</v>
      </c>
      <c r="AD53">
        <v>2</v>
      </c>
      <c r="AE53">
        <v>2</v>
      </c>
      <c r="AF53">
        <v>2</v>
      </c>
      <c r="AG53">
        <v>2</v>
      </c>
      <c r="AH53">
        <v>2</v>
      </c>
      <c r="AI53">
        <v>2</v>
      </c>
      <c r="AJ53">
        <v>2</v>
      </c>
      <c r="AK53">
        <v>2</v>
      </c>
      <c r="AL53">
        <v>2</v>
      </c>
      <c r="AM53">
        <v>2</v>
      </c>
      <c r="AN53">
        <v>2</v>
      </c>
      <c r="AO53">
        <v>2</v>
      </c>
      <c r="AP53">
        <v>2</v>
      </c>
    </row>
    <row r="54" spans="1:42" ht="14.25" thickBot="1" thickTop="1">
      <c r="A54">
        <f t="shared" si="0"/>
      </c>
      <c r="C54" s="14" t="s">
        <v>42</v>
      </c>
      <c r="D54" s="12"/>
      <c r="E54" s="13"/>
      <c r="F54" s="156">
        <v>75839.54</v>
      </c>
      <c r="G54" s="157">
        <v>74532.436</v>
      </c>
      <c r="H54" s="158">
        <v>74576.421</v>
      </c>
      <c r="I54" s="156">
        <v>83464</v>
      </c>
      <c r="J54" s="157">
        <v>82179.44</v>
      </c>
      <c r="K54" s="158">
        <v>81906.81</v>
      </c>
      <c r="L54" s="156">
        <v>14929.79</v>
      </c>
      <c r="M54" s="157">
        <v>14666.846</v>
      </c>
      <c r="N54" s="158">
        <v>14646.72</v>
      </c>
      <c r="O54" s="156">
        <v>22554.25</v>
      </c>
      <c r="P54" s="157">
        <v>22313.85</v>
      </c>
      <c r="Q54" s="158">
        <v>21977.109</v>
      </c>
      <c r="R54" s="18" t="s">
        <v>129</v>
      </c>
      <c r="S54" s="8"/>
      <c r="T54" s="9"/>
      <c r="AA54" t="e">
        <v>#REF!</v>
      </c>
      <c r="AD54" t="e">
        <v>#REF!</v>
      </c>
      <c r="AE54" t="e">
        <v>#REF!</v>
      </c>
      <c r="AF54" t="e">
        <v>#REF!</v>
      </c>
      <c r="AG54" t="e">
        <v>#REF!</v>
      </c>
      <c r="AH54" t="e">
        <v>#REF!</v>
      </c>
      <c r="AI54" t="e">
        <v>#REF!</v>
      </c>
      <c r="AJ54" t="e">
        <v>#REF!</v>
      </c>
      <c r="AK54" t="e">
        <v>#REF!</v>
      </c>
      <c r="AL54" t="e">
        <v>#REF!</v>
      </c>
      <c r="AM54" t="e">
        <v>#REF!</v>
      </c>
      <c r="AN54" t="e">
        <v>#REF!</v>
      </c>
      <c r="AO54" t="e">
        <v>#REF!</v>
      </c>
      <c r="AP54" t="e">
        <v>#REF!</v>
      </c>
    </row>
    <row r="55" spans="3:20" ht="15" thickTop="1">
      <c r="C55" s="45"/>
      <c r="D55" s="1"/>
      <c r="E55" s="1"/>
      <c r="F55" s="47" t="s">
        <v>367</v>
      </c>
      <c r="H55" s="46"/>
      <c r="I55" s="46"/>
      <c r="J55" s="46"/>
      <c r="K55" s="46"/>
      <c r="L55" s="47" t="s">
        <v>369</v>
      </c>
      <c r="N55" s="194"/>
      <c r="O55" s="194"/>
      <c r="P55" s="194"/>
      <c r="Q55" s="194"/>
      <c r="R55" s="45"/>
      <c r="S55" s="1"/>
      <c r="T55" s="1"/>
    </row>
    <row r="56" spans="3:20" ht="12.75">
      <c r="C56" s="41" t="str">
        <f ca="1">CELL("filename")</f>
        <v>C:\MyFiles\Timber\Timber Committee\TCQ2015\[tb-68-6.xls]List of tables</v>
      </c>
      <c r="T56" s="43" t="str">
        <f ca="1">CONCATENATE("printed on ",DAY(NOW()),"/",MONTH(NOW()))</f>
        <v>printed on 11/11</v>
      </c>
    </row>
  </sheetData>
  <sheetProtection/>
  <mergeCells count="11">
    <mergeCell ref="C7:E7"/>
    <mergeCell ref="I7:K7"/>
    <mergeCell ref="L7:N7"/>
    <mergeCell ref="C2:T2"/>
    <mergeCell ref="F6:H6"/>
    <mergeCell ref="F7:H7"/>
    <mergeCell ref="R7:T7"/>
    <mergeCell ref="F3:K3"/>
    <mergeCell ref="L3:Q3"/>
    <mergeCell ref="K5:L5"/>
    <mergeCell ref="O7:Q7"/>
  </mergeCells>
  <conditionalFormatting sqref="F29:M54 N29:R55 C29:E55 C9:R28">
    <cfRule type="expression" priority="1" dxfId="0" stopIfTrue="1">
      <formula>AA9&gt;2</formula>
    </cfRule>
  </conditionalFormatting>
  <printOptions horizontalCentered="1" verticalCentered="1"/>
  <pageMargins left="0.35433070866141736" right="0.35433070866141736" top="0.5905511811023623" bottom="0.5905511811023623" header="0.31496062992125984" footer="0.31496062992125984"/>
  <pageSetup fitToHeight="1" fitToWidth="1" horizontalDpi="300" verticalDpi="300" orientation="landscape" paperSize="9" scale="71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B66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6" max="6" width="11.7109375" style="0" customWidth="1"/>
    <col min="7" max="11" width="11.00390625" style="0" bestFit="1" customWidth="1"/>
    <col min="12" max="20" width="10.28125" style="0" customWidth="1"/>
    <col min="21" max="23" width="11.00390625" style="0" bestFit="1" customWidth="1"/>
    <col min="33" max="54" width="0" style="0" hidden="1" customWidth="1"/>
  </cols>
  <sheetData>
    <row r="1" ht="12.75">
      <c r="A1" s="54"/>
    </row>
    <row r="2" spans="3:26" ht="12.75">
      <c r="C2" s="269" t="s">
        <v>164</v>
      </c>
      <c r="D2" s="269"/>
      <c r="E2" s="269"/>
      <c r="F2" s="269"/>
      <c r="G2" s="269"/>
      <c r="H2" s="269"/>
      <c r="I2" s="269"/>
      <c r="J2" s="269"/>
      <c r="K2" s="269"/>
      <c r="L2" s="269"/>
      <c r="M2" s="269"/>
      <c r="N2" s="269"/>
      <c r="O2" s="269"/>
      <c r="P2" s="269"/>
      <c r="Q2" s="269"/>
      <c r="R2" s="269"/>
      <c r="S2" s="269"/>
      <c r="T2" s="269"/>
      <c r="U2" s="269"/>
      <c r="V2" s="269"/>
      <c r="W2" s="269"/>
      <c r="X2" s="269"/>
      <c r="Y2" s="269"/>
      <c r="Z2" s="269"/>
    </row>
    <row r="3" spans="6:23" ht="12.75">
      <c r="F3" s="269" t="s">
        <v>170</v>
      </c>
      <c r="G3" s="269"/>
      <c r="H3" s="269"/>
      <c r="I3" s="269"/>
      <c r="J3" s="269"/>
      <c r="K3" s="269"/>
      <c r="L3" s="269"/>
      <c r="M3" s="269"/>
      <c r="N3" s="269"/>
      <c r="O3" s="269" t="s">
        <v>171</v>
      </c>
      <c r="P3" s="269"/>
      <c r="Q3" s="269"/>
      <c r="R3" s="269"/>
      <c r="S3" s="269"/>
      <c r="T3" s="269"/>
      <c r="U3" s="269"/>
      <c r="V3" s="269"/>
      <c r="W3" s="269"/>
    </row>
    <row r="4" spans="6:23" ht="12.75">
      <c r="F4" s="283" t="s">
        <v>196</v>
      </c>
      <c r="G4" s="283"/>
      <c r="H4" s="283"/>
      <c r="I4" s="283"/>
      <c r="J4" s="283"/>
      <c r="K4" s="283"/>
      <c r="L4" s="283"/>
      <c r="M4" s="283"/>
      <c r="N4" s="283"/>
      <c r="O4" s="283" t="s">
        <v>196</v>
      </c>
      <c r="P4" s="283"/>
      <c r="Q4" s="283"/>
      <c r="R4" s="283"/>
      <c r="S4" s="283"/>
      <c r="T4" s="283"/>
      <c r="U4" s="283"/>
      <c r="V4" s="283"/>
      <c r="W4" s="283"/>
    </row>
    <row r="5" spans="11:15" ht="15" thickBot="1">
      <c r="K5" s="11"/>
      <c r="L5" s="11"/>
      <c r="N5" s="276" t="s">
        <v>85</v>
      </c>
      <c r="O5" s="276"/>
    </row>
    <row r="6" spans="3:26" ht="12.75" customHeight="1" thickTop="1">
      <c r="C6" s="293" t="s">
        <v>0</v>
      </c>
      <c r="D6" s="294"/>
      <c r="E6" s="295"/>
      <c r="F6" s="280" t="s">
        <v>176</v>
      </c>
      <c r="G6" s="281"/>
      <c r="H6" s="281"/>
      <c r="I6" s="281"/>
      <c r="J6" s="281"/>
      <c r="K6" s="281"/>
      <c r="L6" s="281"/>
      <c r="M6" s="281"/>
      <c r="N6" s="281"/>
      <c r="O6" s="281"/>
      <c r="P6" s="281"/>
      <c r="Q6" s="282"/>
      <c r="R6" s="284" t="s">
        <v>321</v>
      </c>
      <c r="S6" s="285"/>
      <c r="T6" s="286"/>
      <c r="U6" s="10"/>
      <c r="V6" s="10"/>
      <c r="W6" s="10"/>
      <c r="X6" s="293" t="s">
        <v>48</v>
      </c>
      <c r="Y6" s="294"/>
      <c r="Z6" s="295"/>
    </row>
    <row r="7" spans="3:26" ht="12.75" customHeight="1">
      <c r="C7" s="296"/>
      <c r="D7" s="297"/>
      <c r="E7" s="298"/>
      <c r="F7" s="296" t="s">
        <v>173</v>
      </c>
      <c r="G7" s="297"/>
      <c r="H7" s="298"/>
      <c r="I7" s="273" t="s">
        <v>174</v>
      </c>
      <c r="J7" s="274"/>
      <c r="K7" s="275"/>
      <c r="L7" s="277" t="s">
        <v>177</v>
      </c>
      <c r="M7" s="278"/>
      <c r="N7" s="279"/>
      <c r="O7" s="277" t="s">
        <v>179</v>
      </c>
      <c r="P7" s="278"/>
      <c r="Q7" s="279"/>
      <c r="R7" s="287"/>
      <c r="S7" s="288"/>
      <c r="T7" s="289"/>
      <c r="U7" s="278" t="s">
        <v>173</v>
      </c>
      <c r="V7" s="278"/>
      <c r="W7" s="279"/>
      <c r="X7" s="296"/>
      <c r="Y7" s="297"/>
      <c r="Z7" s="298"/>
    </row>
    <row r="8" spans="3:26" ht="12.75" customHeight="1">
      <c r="C8" s="296"/>
      <c r="D8" s="297"/>
      <c r="E8" s="298"/>
      <c r="F8" s="302"/>
      <c r="G8" s="303"/>
      <c r="H8" s="304"/>
      <c r="I8" s="273" t="s">
        <v>175</v>
      </c>
      <c r="J8" s="274"/>
      <c r="K8" s="275"/>
      <c r="L8" s="273" t="s">
        <v>178</v>
      </c>
      <c r="M8" s="274"/>
      <c r="N8" s="275"/>
      <c r="O8" s="273" t="s">
        <v>180</v>
      </c>
      <c r="P8" s="274"/>
      <c r="Q8" s="275"/>
      <c r="R8" s="290"/>
      <c r="S8" s="291"/>
      <c r="T8" s="292"/>
      <c r="U8" s="35"/>
      <c r="V8" s="35"/>
      <c r="W8" s="36"/>
      <c r="X8" s="296"/>
      <c r="Y8" s="297"/>
      <c r="Z8" s="298"/>
    </row>
    <row r="9" spans="3:54" ht="13.5" thickBot="1">
      <c r="C9" s="299"/>
      <c r="D9" s="300"/>
      <c r="E9" s="301"/>
      <c r="F9" s="26">
        <v>2014</v>
      </c>
      <c r="G9" s="27">
        <v>2015</v>
      </c>
      <c r="H9" s="25">
        <v>2016</v>
      </c>
      <c r="I9" s="26">
        <v>2014</v>
      </c>
      <c r="J9" s="27">
        <v>2015</v>
      </c>
      <c r="K9" s="25">
        <v>2016</v>
      </c>
      <c r="L9" s="26">
        <v>2014</v>
      </c>
      <c r="M9" s="27">
        <v>2015</v>
      </c>
      <c r="N9" s="25">
        <v>2016</v>
      </c>
      <c r="O9" s="26">
        <v>2014</v>
      </c>
      <c r="P9" s="27">
        <v>2015</v>
      </c>
      <c r="Q9" s="25">
        <v>2016</v>
      </c>
      <c r="R9" s="26">
        <v>2014</v>
      </c>
      <c r="S9" s="38">
        <v>2015</v>
      </c>
      <c r="T9" s="37">
        <v>2016</v>
      </c>
      <c r="U9" s="26">
        <v>2014</v>
      </c>
      <c r="V9" s="38">
        <v>2015</v>
      </c>
      <c r="W9" s="11">
        <v>2016</v>
      </c>
      <c r="X9" s="299"/>
      <c r="Y9" s="300"/>
      <c r="Z9" s="301"/>
      <c r="AG9" t="s">
        <v>0</v>
      </c>
      <c r="AJ9" t="s">
        <v>355</v>
      </c>
      <c r="AM9" t="s">
        <v>174</v>
      </c>
      <c r="AP9" t="s">
        <v>351</v>
      </c>
      <c r="AS9" t="s">
        <v>353</v>
      </c>
      <c r="AV9" t="s">
        <v>354</v>
      </c>
      <c r="AY9" t="s">
        <v>356</v>
      </c>
      <c r="BB9" t="s">
        <v>0</v>
      </c>
    </row>
    <row r="10" spans="1:54" ht="13.5" thickTop="1">
      <c r="A10">
        <f>IF(SUM(F10:W10)&lt;1,"Y","")</f>
      </c>
      <c r="B10" s="15" t="s">
        <v>1</v>
      </c>
      <c r="C10" s="171" t="s">
        <v>88</v>
      </c>
      <c r="D10" s="172"/>
      <c r="E10" s="173"/>
      <c r="F10" s="181">
        <v>80.01</v>
      </c>
      <c r="G10" s="182">
        <v>80.01</v>
      </c>
      <c r="H10" s="183">
        <v>80.01</v>
      </c>
      <c r="I10" s="181">
        <v>15</v>
      </c>
      <c r="J10" s="182">
        <v>15</v>
      </c>
      <c r="K10" s="183">
        <v>15</v>
      </c>
      <c r="L10" s="181">
        <v>0</v>
      </c>
      <c r="M10" s="182">
        <v>0</v>
      </c>
      <c r="N10" s="183">
        <v>0</v>
      </c>
      <c r="O10" s="181">
        <v>65.01</v>
      </c>
      <c r="P10" s="182">
        <v>65.01</v>
      </c>
      <c r="Q10" s="183">
        <v>65.01</v>
      </c>
      <c r="R10" s="181">
        <v>1100</v>
      </c>
      <c r="S10" s="250">
        <v>1100</v>
      </c>
      <c r="T10" s="183">
        <v>1100</v>
      </c>
      <c r="U10" s="181">
        <v>1180.01</v>
      </c>
      <c r="V10" s="250">
        <v>1180.01</v>
      </c>
      <c r="W10" s="251">
        <v>1180.01</v>
      </c>
      <c r="X10" s="84" t="s">
        <v>49</v>
      </c>
      <c r="Y10" s="172"/>
      <c r="Z10" s="173"/>
      <c r="AG10">
        <v>3</v>
      </c>
      <c r="AJ10">
        <v>3</v>
      </c>
      <c r="AK10">
        <v>3</v>
      </c>
      <c r="AL10">
        <v>3</v>
      </c>
      <c r="AM10">
        <v>3</v>
      </c>
      <c r="AN10">
        <v>3</v>
      </c>
      <c r="AO10">
        <v>3</v>
      </c>
      <c r="AP10">
        <v>2</v>
      </c>
      <c r="AQ10">
        <v>2</v>
      </c>
      <c r="AR10">
        <v>2</v>
      </c>
      <c r="AS10">
        <v>3</v>
      </c>
      <c r="AT10">
        <v>3</v>
      </c>
      <c r="AU10">
        <v>3</v>
      </c>
      <c r="AV10">
        <v>3</v>
      </c>
      <c r="AW10">
        <v>3</v>
      </c>
      <c r="AX10">
        <v>3</v>
      </c>
      <c r="AY10">
        <v>3</v>
      </c>
      <c r="AZ10">
        <v>3</v>
      </c>
      <c r="BA10">
        <v>3</v>
      </c>
      <c r="BB10">
        <v>3</v>
      </c>
    </row>
    <row r="11" spans="1:54" ht="12.75">
      <c r="A11">
        <f aca="true" t="shared" si="0" ref="A11:A55">IF(SUM(F11:W11)&lt;1,"Y","")</f>
      </c>
      <c r="B11" s="19" t="s">
        <v>3</v>
      </c>
      <c r="C11" s="49" t="s">
        <v>89</v>
      </c>
      <c r="D11" s="174"/>
      <c r="E11" s="175"/>
      <c r="F11" s="184">
        <v>12029.720000000001</v>
      </c>
      <c r="G11" s="185">
        <v>12709</v>
      </c>
      <c r="H11" s="186">
        <v>13083</v>
      </c>
      <c r="I11" s="184">
        <v>8855.230000000001</v>
      </c>
      <c r="J11" s="185">
        <v>9580</v>
      </c>
      <c r="K11" s="186">
        <v>9790</v>
      </c>
      <c r="L11" s="184">
        <v>3174.4900000000002</v>
      </c>
      <c r="M11" s="185">
        <v>3129</v>
      </c>
      <c r="N11" s="186">
        <v>3293</v>
      </c>
      <c r="O11" s="184">
        <v>0</v>
      </c>
      <c r="P11" s="185">
        <v>0</v>
      </c>
      <c r="Q11" s="186">
        <v>0</v>
      </c>
      <c r="R11" s="184">
        <v>5058.84</v>
      </c>
      <c r="S11" s="252">
        <v>5090</v>
      </c>
      <c r="T11" s="186">
        <v>5150</v>
      </c>
      <c r="U11" s="184">
        <v>17088.56</v>
      </c>
      <c r="V11" s="252">
        <v>17799</v>
      </c>
      <c r="W11" s="253">
        <v>18233</v>
      </c>
      <c r="X11" s="72" t="s">
        <v>50</v>
      </c>
      <c r="Y11" s="174"/>
      <c r="Z11" s="175"/>
      <c r="AG11">
        <v>2</v>
      </c>
      <c r="AJ11">
        <v>2</v>
      </c>
      <c r="AK11">
        <v>2</v>
      </c>
      <c r="AL11">
        <v>2</v>
      </c>
      <c r="AM11">
        <v>2</v>
      </c>
      <c r="AN11">
        <v>2</v>
      </c>
      <c r="AO11">
        <v>2</v>
      </c>
      <c r="AP11">
        <v>2</v>
      </c>
      <c r="AQ11">
        <v>2</v>
      </c>
      <c r="AR11">
        <v>2</v>
      </c>
      <c r="AS11">
        <v>2</v>
      </c>
      <c r="AT11">
        <v>2</v>
      </c>
      <c r="AU11">
        <v>2</v>
      </c>
      <c r="AV11">
        <v>2</v>
      </c>
      <c r="AW11">
        <v>2</v>
      </c>
      <c r="AX11">
        <v>2</v>
      </c>
      <c r="AY11">
        <v>2</v>
      </c>
      <c r="AZ11">
        <v>2</v>
      </c>
      <c r="BA11">
        <v>2</v>
      </c>
      <c r="BB11">
        <v>2</v>
      </c>
    </row>
    <row r="12" spans="1:54" ht="12.75">
      <c r="A12">
        <f t="shared" si="0"/>
      </c>
      <c r="B12" s="19" t="s">
        <v>141</v>
      </c>
      <c r="C12" s="49" t="s">
        <v>140</v>
      </c>
      <c r="D12" s="174"/>
      <c r="E12" s="175"/>
      <c r="F12" s="184">
        <v>4519.389999999999</v>
      </c>
      <c r="G12" s="185">
        <v>4419.389999999999</v>
      </c>
      <c r="H12" s="186">
        <v>4369.389999999999</v>
      </c>
      <c r="I12" s="184">
        <v>2965.49</v>
      </c>
      <c r="J12" s="185">
        <v>2915.49</v>
      </c>
      <c r="K12" s="186">
        <v>2890.49</v>
      </c>
      <c r="L12" s="184">
        <v>1380.8</v>
      </c>
      <c r="M12" s="185">
        <v>1330.8</v>
      </c>
      <c r="N12" s="186">
        <v>1305.8</v>
      </c>
      <c r="O12" s="184">
        <v>173.10000000000002</v>
      </c>
      <c r="P12" s="185">
        <v>173.10000000000002</v>
      </c>
      <c r="Q12" s="186">
        <v>173.10000000000002</v>
      </c>
      <c r="R12" s="184">
        <v>892.75</v>
      </c>
      <c r="S12" s="252">
        <v>892.75</v>
      </c>
      <c r="T12" s="186">
        <v>892.75</v>
      </c>
      <c r="U12" s="184">
        <v>5412.139999999999</v>
      </c>
      <c r="V12" s="252">
        <v>5312.139999999999</v>
      </c>
      <c r="W12" s="253">
        <v>5262.139999999999</v>
      </c>
      <c r="X12" s="72" t="s">
        <v>142</v>
      </c>
      <c r="Y12" s="174"/>
      <c r="Z12" s="175"/>
      <c r="AG12">
        <v>3</v>
      </c>
      <c r="AJ12">
        <v>3</v>
      </c>
      <c r="AK12">
        <v>3</v>
      </c>
      <c r="AL12">
        <v>3</v>
      </c>
      <c r="AM12">
        <v>3</v>
      </c>
      <c r="AN12">
        <v>3</v>
      </c>
      <c r="AO12">
        <v>3</v>
      </c>
      <c r="AP12">
        <v>3</v>
      </c>
      <c r="AQ12">
        <v>3</v>
      </c>
      <c r="AR12">
        <v>3</v>
      </c>
      <c r="AS12">
        <v>3</v>
      </c>
      <c r="AT12">
        <v>3</v>
      </c>
      <c r="AU12">
        <v>3</v>
      </c>
      <c r="AV12">
        <v>3</v>
      </c>
      <c r="AW12">
        <v>3</v>
      </c>
      <c r="AX12">
        <v>3</v>
      </c>
      <c r="AY12">
        <v>3</v>
      </c>
      <c r="AZ12">
        <v>3</v>
      </c>
      <c r="BA12">
        <v>3</v>
      </c>
      <c r="BB12">
        <v>3</v>
      </c>
    </row>
    <row r="13" spans="1:54" ht="12.75">
      <c r="A13">
        <f t="shared" si="0"/>
      </c>
      <c r="B13" s="19" t="s">
        <v>5</v>
      </c>
      <c r="C13" s="49" t="s">
        <v>90</v>
      </c>
      <c r="D13" s="174"/>
      <c r="E13" s="175"/>
      <c r="F13" s="184">
        <v>2684</v>
      </c>
      <c r="G13" s="185">
        <v>2551</v>
      </c>
      <c r="H13" s="186">
        <v>2589</v>
      </c>
      <c r="I13" s="184">
        <v>1852</v>
      </c>
      <c r="J13" s="185">
        <v>1910</v>
      </c>
      <c r="K13" s="186">
        <v>1946</v>
      </c>
      <c r="L13" s="184">
        <v>677</v>
      </c>
      <c r="M13" s="185">
        <v>481</v>
      </c>
      <c r="N13" s="186">
        <v>479</v>
      </c>
      <c r="O13" s="184">
        <v>155</v>
      </c>
      <c r="P13" s="185">
        <v>160</v>
      </c>
      <c r="Q13" s="186">
        <v>164</v>
      </c>
      <c r="R13" s="184">
        <v>1258</v>
      </c>
      <c r="S13" s="252">
        <v>1522</v>
      </c>
      <c r="T13" s="186">
        <v>1552</v>
      </c>
      <c r="U13" s="184">
        <v>3942</v>
      </c>
      <c r="V13" s="252">
        <v>4073</v>
      </c>
      <c r="W13" s="253">
        <v>4141</v>
      </c>
      <c r="X13" s="72" t="s">
        <v>51</v>
      </c>
      <c r="Y13" s="174"/>
      <c r="Z13" s="175"/>
      <c r="AG13">
        <v>2</v>
      </c>
      <c r="AJ13">
        <v>2</v>
      </c>
      <c r="AK13">
        <v>2</v>
      </c>
      <c r="AL13">
        <v>2</v>
      </c>
      <c r="AM13">
        <v>2</v>
      </c>
      <c r="AN13">
        <v>2</v>
      </c>
      <c r="AO13">
        <v>2</v>
      </c>
      <c r="AP13">
        <v>2</v>
      </c>
      <c r="AQ13">
        <v>2</v>
      </c>
      <c r="AR13">
        <v>2</v>
      </c>
      <c r="AS13">
        <v>2</v>
      </c>
      <c r="AT13">
        <v>2</v>
      </c>
      <c r="AU13">
        <v>2</v>
      </c>
      <c r="AV13">
        <v>2</v>
      </c>
      <c r="AW13">
        <v>2</v>
      </c>
      <c r="AX13">
        <v>2</v>
      </c>
      <c r="AY13">
        <v>2</v>
      </c>
      <c r="AZ13">
        <v>2</v>
      </c>
      <c r="BA13">
        <v>2</v>
      </c>
      <c r="BB13">
        <v>2</v>
      </c>
    </row>
    <row r="14" spans="1:54" ht="12.75">
      <c r="A14">
        <f t="shared" si="0"/>
      </c>
      <c r="B14" s="19" t="s">
        <v>4</v>
      </c>
      <c r="C14" s="49" t="s">
        <v>91</v>
      </c>
      <c r="D14" s="174"/>
      <c r="E14" s="175"/>
      <c r="F14" s="184">
        <v>2849.56</v>
      </c>
      <c r="G14" s="185">
        <v>2674</v>
      </c>
      <c r="H14" s="186">
        <v>2498</v>
      </c>
      <c r="I14" s="184">
        <v>1334</v>
      </c>
      <c r="J14" s="185">
        <v>1285</v>
      </c>
      <c r="K14" s="186">
        <v>1236</v>
      </c>
      <c r="L14" s="184">
        <v>1464</v>
      </c>
      <c r="M14" s="185">
        <v>1355</v>
      </c>
      <c r="N14" s="186">
        <v>1246</v>
      </c>
      <c r="O14" s="184">
        <v>51.56</v>
      </c>
      <c r="P14" s="185">
        <v>34</v>
      </c>
      <c r="Q14" s="186">
        <v>16</v>
      </c>
      <c r="R14" s="184">
        <v>2475</v>
      </c>
      <c r="S14" s="252">
        <v>2171</v>
      </c>
      <c r="T14" s="186">
        <v>1867</v>
      </c>
      <c r="U14" s="184">
        <v>5324.5599999999995</v>
      </c>
      <c r="V14" s="252">
        <v>4845</v>
      </c>
      <c r="W14" s="253">
        <v>4365</v>
      </c>
      <c r="X14" s="72" t="s">
        <v>52</v>
      </c>
      <c r="Y14" s="174"/>
      <c r="Z14" s="175"/>
      <c r="AG14">
        <v>3</v>
      </c>
      <c r="AJ14">
        <v>2</v>
      </c>
      <c r="AK14">
        <v>3</v>
      </c>
      <c r="AL14">
        <v>3</v>
      </c>
      <c r="AM14">
        <v>2</v>
      </c>
      <c r="AN14">
        <v>2</v>
      </c>
      <c r="AO14">
        <v>2</v>
      </c>
      <c r="AP14">
        <v>2</v>
      </c>
      <c r="AQ14">
        <v>3</v>
      </c>
      <c r="AR14">
        <v>3</v>
      </c>
      <c r="AS14">
        <v>2</v>
      </c>
      <c r="AT14">
        <v>2</v>
      </c>
      <c r="AU14">
        <v>2</v>
      </c>
      <c r="AV14">
        <v>2</v>
      </c>
      <c r="AW14">
        <v>2</v>
      </c>
      <c r="AX14">
        <v>2</v>
      </c>
      <c r="AY14">
        <v>2</v>
      </c>
      <c r="AZ14">
        <v>3</v>
      </c>
      <c r="BA14">
        <v>3</v>
      </c>
      <c r="BB14">
        <v>3</v>
      </c>
    </row>
    <row r="15" spans="1:54" ht="12.75">
      <c r="A15">
        <f t="shared" si="0"/>
      </c>
      <c r="B15" s="19" t="s">
        <v>20</v>
      </c>
      <c r="C15" s="49" t="s">
        <v>92</v>
      </c>
      <c r="D15" s="174"/>
      <c r="E15" s="175"/>
      <c r="F15" s="184">
        <v>3625.67</v>
      </c>
      <c r="G15" s="185">
        <v>3644</v>
      </c>
      <c r="H15" s="186">
        <v>3745</v>
      </c>
      <c r="I15" s="184">
        <v>2763.13</v>
      </c>
      <c r="J15" s="185">
        <v>2777</v>
      </c>
      <c r="K15" s="186">
        <v>2854</v>
      </c>
      <c r="L15" s="184">
        <v>823.9200000000001</v>
      </c>
      <c r="M15" s="185">
        <v>828</v>
      </c>
      <c r="N15" s="186">
        <v>851</v>
      </c>
      <c r="O15" s="184">
        <v>38.62</v>
      </c>
      <c r="P15" s="185">
        <v>39</v>
      </c>
      <c r="Q15" s="186">
        <v>40</v>
      </c>
      <c r="R15" s="184">
        <v>2300.28</v>
      </c>
      <c r="S15" s="252">
        <v>2312</v>
      </c>
      <c r="T15" s="186">
        <v>2375</v>
      </c>
      <c r="U15" s="184">
        <v>5925.950000000001</v>
      </c>
      <c r="V15" s="252">
        <v>5956</v>
      </c>
      <c r="W15" s="253">
        <v>6120</v>
      </c>
      <c r="X15" s="72" t="s">
        <v>53</v>
      </c>
      <c r="Y15" s="174"/>
      <c r="Z15" s="175"/>
      <c r="AG15">
        <v>2</v>
      </c>
      <c r="AJ15">
        <v>2</v>
      </c>
      <c r="AK15">
        <v>2</v>
      </c>
      <c r="AL15">
        <v>2</v>
      </c>
      <c r="AM15">
        <v>2</v>
      </c>
      <c r="AN15">
        <v>2</v>
      </c>
      <c r="AO15">
        <v>2</v>
      </c>
      <c r="AP15">
        <v>2</v>
      </c>
      <c r="AQ15">
        <v>2</v>
      </c>
      <c r="AR15">
        <v>2</v>
      </c>
      <c r="AS15">
        <v>2</v>
      </c>
      <c r="AT15">
        <v>2</v>
      </c>
      <c r="AU15">
        <v>2</v>
      </c>
      <c r="AV15">
        <v>2</v>
      </c>
      <c r="AW15">
        <v>2</v>
      </c>
      <c r="AX15">
        <v>2</v>
      </c>
      <c r="AY15">
        <v>2</v>
      </c>
      <c r="AZ15">
        <v>2</v>
      </c>
      <c r="BA15">
        <v>2</v>
      </c>
      <c r="BB15">
        <v>2</v>
      </c>
    </row>
    <row r="16" spans="1:54" ht="12.75">
      <c r="A16">
        <f t="shared" si="0"/>
      </c>
      <c r="B16" s="19" t="s">
        <v>9</v>
      </c>
      <c r="C16" s="49" t="s">
        <v>93</v>
      </c>
      <c r="D16" s="174"/>
      <c r="E16" s="175"/>
      <c r="F16" s="184">
        <v>4.37</v>
      </c>
      <c r="G16" s="185">
        <v>3</v>
      </c>
      <c r="H16" s="186">
        <v>3</v>
      </c>
      <c r="I16" s="184">
        <v>3.94</v>
      </c>
      <c r="J16" s="185">
        <v>3</v>
      </c>
      <c r="K16" s="186">
        <v>3</v>
      </c>
      <c r="L16" s="184">
        <v>0</v>
      </c>
      <c r="M16" s="185">
        <v>0</v>
      </c>
      <c r="N16" s="186">
        <v>0</v>
      </c>
      <c r="O16" s="184">
        <v>0.43</v>
      </c>
      <c r="P16" s="185">
        <v>0</v>
      </c>
      <c r="Q16" s="186">
        <v>0</v>
      </c>
      <c r="R16" s="184">
        <v>4.83</v>
      </c>
      <c r="S16" s="252">
        <v>5</v>
      </c>
      <c r="T16" s="186">
        <v>5</v>
      </c>
      <c r="U16" s="184">
        <v>9.2</v>
      </c>
      <c r="V16" s="252">
        <v>8</v>
      </c>
      <c r="W16" s="253">
        <v>8</v>
      </c>
      <c r="X16" s="72" t="s">
        <v>54</v>
      </c>
      <c r="Y16" s="174"/>
      <c r="Z16" s="175"/>
      <c r="AG16">
        <v>2</v>
      </c>
      <c r="AJ16">
        <v>2</v>
      </c>
      <c r="AK16">
        <v>2</v>
      </c>
      <c r="AL16">
        <v>2</v>
      </c>
      <c r="AM16">
        <v>2</v>
      </c>
      <c r="AN16">
        <v>2</v>
      </c>
      <c r="AO16">
        <v>2</v>
      </c>
      <c r="AP16">
        <v>2</v>
      </c>
      <c r="AQ16">
        <v>2</v>
      </c>
      <c r="AR16">
        <v>2</v>
      </c>
      <c r="AS16">
        <v>2</v>
      </c>
      <c r="AT16">
        <v>2</v>
      </c>
      <c r="AU16">
        <v>2</v>
      </c>
      <c r="AV16">
        <v>2</v>
      </c>
      <c r="AW16">
        <v>2</v>
      </c>
      <c r="AX16">
        <v>2</v>
      </c>
      <c r="AY16">
        <v>2</v>
      </c>
      <c r="AZ16">
        <v>2</v>
      </c>
      <c r="BA16">
        <v>2</v>
      </c>
      <c r="BB16">
        <v>2</v>
      </c>
    </row>
    <row r="17" spans="1:54" ht="12.75">
      <c r="A17">
        <f t="shared" si="0"/>
      </c>
      <c r="B17" s="19" t="s">
        <v>10</v>
      </c>
      <c r="C17" s="49" t="s">
        <v>94</v>
      </c>
      <c r="D17" s="174"/>
      <c r="E17" s="175"/>
      <c r="F17" s="184">
        <v>13454</v>
      </c>
      <c r="G17" s="185">
        <v>13713</v>
      </c>
      <c r="H17" s="186">
        <v>14075</v>
      </c>
      <c r="I17" s="184">
        <v>8548</v>
      </c>
      <c r="J17" s="185">
        <v>8699</v>
      </c>
      <c r="K17" s="186">
        <v>8900</v>
      </c>
      <c r="L17" s="184">
        <v>4817</v>
      </c>
      <c r="M17" s="185">
        <v>4924</v>
      </c>
      <c r="N17" s="186">
        <v>5084</v>
      </c>
      <c r="O17" s="184">
        <v>89</v>
      </c>
      <c r="P17" s="185">
        <v>90</v>
      </c>
      <c r="Q17" s="186">
        <v>91</v>
      </c>
      <c r="R17" s="184">
        <v>2111</v>
      </c>
      <c r="S17" s="252">
        <v>2180</v>
      </c>
      <c r="T17" s="186">
        <v>2245</v>
      </c>
      <c r="U17" s="184">
        <v>15565</v>
      </c>
      <c r="V17" s="252">
        <v>15893</v>
      </c>
      <c r="W17" s="253">
        <v>16320</v>
      </c>
      <c r="X17" s="72" t="s">
        <v>74</v>
      </c>
      <c r="Y17" s="174"/>
      <c r="Z17" s="175"/>
      <c r="AG17">
        <v>2</v>
      </c>
      <c r="AJ17">
        <v>2</v>
      </c>
      <c r="AK17">
        <v>2</v>
      </c>
      <c r="AL17">
        <v>2</v>
      </c>
      <c r="AM17">
        <v>2</v>
      </c>
      <c r="AN17">
        <v>2</v>
      </c>
      <c r="AO17">
        <v>2</v>
      </c>
      <c r="AP17">
        <v>2</v>
      </c>
      <c r="AQ17">
        <v>2</v>
      </c>
      <c r="AR17">
        <v>2</v>
      </c>
      <c r="AS17">
        <v>2</v>
      </c>
      <c r="AT17">
        <v>2</v>
      </c>
      <c r="AU17">
        <v>2</v>
      </c>
      <c r="AV17">
        <v>2</v>
      </c>
      <c r="AW17">
        <v>2</v>
      </c>
      <c r="AX17">
        <v>2</v>
      </c>
      <c r="AY17">
        <v>2</v>
      </c>
      <c r="AZ17">
        <v>2</v>
      </c>
      <c r="BA17">
        <v>2</v>
      </c>
      <c r="BB17">
        <v>2</v>
      </c>
    </row>
    <row r="18" spans="1:54" ht="12.75">
      <c r="A18">
        <f t="shared" si="0"/>
      </c>
      <c r="B18" s="19" t="s">
        <v>12</v>
      </c>
      <c r="C18" s="49" t="s">
        <v>95</v>
      </c>
      <c r="D18" s="174"/>
      <c r="E18" s="175"/>
      <c r="F18" s="184">
        <v>1238</v>
      </c>
      <c r="G18" s="185">
        <v>1250</v>
      </c>
      <c r="H18" s="186">
        <v>1250</v>
      </c>
      <c r="I18" s="184">
        <v>842</v>
      </c>
      <c r="J18" s="185">
        <v>850</v>
      </c>
      <c r="K18" s="186">
        <v>850</v>
      </c>
      <c r="L18" s="184">
        <v>334</v>
      </c>
      <c r="M18" s="185">
        <v>340</v>
      </c>
      <c r="N18" s="186">
        <v>340</v>
      </c>
      <c r="O18" s="184">
        <v>62</v>
      </c>
      <c r="P18" s="185">
        <v>60</v>
      </c>
      <c r="Q18" s="186">
        <v>60</v>
      </c>
      <c r="R18" s="184">
        <v>2218</v>
      </c>
      <c r="S18" s="252">
        <v>2100</v>
      </c>
      <c r="T18" s="186">
        <v>2100</v>
      </c>
      <c r="U18" s="184">
        <v>3456</v>
      </c>
      <c r="V18" s="252">
        <v>3350</v>
      </c>
      <c r="W18" s="253">
        <v>3350</v>
      </c>
      <c r="X18" s="72" t="s">
        <v>55</v>
      </c>
      <c r="Y18" s="174"/>
      <c r="Z18" s="175"/>
      <c r="AG18">
        <v>3</v>
      </c>
      <c r="AJ18">
        <v>3</v>
      </c>
      <c r="AK18">
        <v>2</v>
      </c>
      <c r="AL18">
        <v>2</v>
      </c>
      <c r="AM18">
        <v>3</v>
      </c>
      <c r="AN18">
        <v>2</v>
      </c>
      <c r="AO18">
        <v>2</v>
      </c>
      <c r="AP18">
        <v>2</v>
      </c>
      <c r="AQ18">
        <v>2</v>
      </c>
      <c r="AR18">
        <v>2</v>
      </c>
      <c r="AS18">
        <v>2</v>
      </c>
      <c r="AT18">
        <v>2</v>
      </c>
      <c r="AU18">
        <v>2</v>
      </c>
      <c r="AV18">
        <v>2</v>
      </c>
      <c r="AW18">
        <v>2</v>
      </c>
      <c r="AX18">
        <v>2</v>
      </c>
      <c r="AY18">
        <v>3</v>
      </c>
      <c r="AZ18">
        <v>2</v>
      </c>
      <c r="BA18">
        <v>2</v>
      </c>
      <c r="BB18">
        <v>3</v>
      </c>
    </row>
    <row r="19" spans="1:54" ht="12.75">
      <c r="A19">
        <f t="shared" si="0"/>
      </c>
      <c r="B19" s="19" t="s">
        <v>14</v>
      </c>
      <c r="C19" s="49" t="s">
        <v>96</v>
      </c>
      <c r="D19" s="174"/>
      <c r="E19" s="175"/>
      <c r="F19" s="184">
        <v>6450</v>
      </c>
      <c r="G19" s="185">
        <v>6460</v>
      </c>
      <c r="H19" s="186">
        <v>6460</v>
      </c>
      <c r="I19" s="184">
        <v>3690</v>
      </c>
      <c r="J19" s="185">
        <v>3800</v>
      </c>
      <c r="K19" s="186">
        <v>3800</v>
      </c>
      <c r="L19" s="184">
        <v>2700</v>
      </c>
      <c r="M19" s="185">
        <v>2600</v>
      </c>
      <c r="N19" s="186">
        <v>2600</v>
      </c>
      <c r="O19" s="184">
        <v>60</v>
      </c>
      <c r="P19" s="185">
        <v>60</v>
      </c>
      <c r="Q19" s="186">
        <v>60</v>
      </c>
      <c r="R19" s="184">
        <v>2010</v>
      </c>
      <c r="S19" s="252">
        <v>2050</v>
      </c>
      <c r="T19" s="186">
        <v>2050</v>
      </c>
      <c r="U19" s="184">
        <v>8460</v>
      </c>
      <c r="V19" s="252">
        <v>8510</v>
      </c>
      <c r="W19" s="253">
        <v>8510</v>
      </c>
      <c r="X19" s="72" t="s">
        <v>56</v>
      </c>
      <c r="Y19" s="174"/>
      <c r="Z19" s="175"/>
      <c r="AG19">
        <v>2</v>
      </c>
      <c r="AJ19">
        <v>2</v>
      </c>
      <c r="AK19">
        <v>2</v>
      </c>
      <c r="AL19">
        <v>2</v>
      </c>
      <c r="AM19">
        <v>2</v>
      </c>
      <c r="AN19">
        <v>2</v>
      </c>
      <c r="AO19">
        <v>2</v>
      </c>
      <c r="AP19">
        <v>2</v>
      </c>
      <c r="AQ19">
        <v>2</v>
      </c>
      <c r="AR19">
        <v>2</v>
      </c>
      <c r="AS19">
        <v>2</v>
      </c>
      <c r="AT19">
        <v>2</v>
      </c>
      <c r="AU19">
        <v>2</v>
      </c>
      <c r="AV19">
        <v>2</v>
      </c>
      <c r="AW19">
        <v>2</v>
      </c>
      <c r="AX19">
        <v>2</v>
      </c>
      <c r="AY19">
        <v>2</v>
      </c>
      <c r="AZ19">
        <v>2</v>
      </c>
      <c r="BA19">
        <v>2</v>
      </c>
      <c r="BB19">
        <v>2</v>
      </c>
    </row>
    <row r="20" spans="1:54" ht="12.75">
      <c r="A20">
        <f t="shared" si="0"/>
      </c>
      <c r="B20" s="19" t="s">
        <v>15</v>
      </c>
      <c r="C20" s="49" t="s">
        <v>97</v>
      </c>
      <c r="D20" s="174"/>
      <c r="E20" s="175"/>
      <c r="F20" s="184">
        <v>50679.22610634335</v>
      </c>
      <c r="G20" s="185">
        <v>49165.14183890546</v>
      </c>
      <c r="H20" s="186">
        <v>49955.46888422739</v>
      </c>
      <c r="I20" s="184">
        <v>23132.629301352667</v>
      </c>
      <c r="J20" s="185">
        <v>21905.00924389019</v>
      </c>
      <c r="K20" s="186">
        <v>22069.389345482246</v>
      </c>
      <c r="L20" s="184">
        <v>27546.59680499068</v>
      </c>
      <c r="M20" s="185">
        <v>27260.132595015275</v>
      </c>
      <c r="N20" s="186">
        <v>27886.079538745144</v>
      </c>
      <c r="O20" s="184">
        <v>0</v>
      </c>
      <c r="P20" s="185">
        <v>0</v>
      </c>
      <c r="Q20" s="186">
        <v>0</v>
      </c>
      <c r="R20" s="184">
        <v>7831.82</v>
      </c>
      <c r="S20" s="252">
        <v>7900</v>
      </c>
      <c r="T20" s="186">
        <v>7900</v>
      </c>
      <c r="U20" s="184">
        <v>58511.04610634335</v>
      </c>
      <c r="V20" s="252">
        <v>57065.14183890546</v>
      </c>
      <c r="W20" s="253">
        <v>57855.46888422739</v>
      </c>
      <c r="X20" s="72" t="s">
        <v>57</v>
      </c>
      <c r="Y20" s="174"/>
      <c r="Z20" s="175"/>
      <c r="AG20">
        <v>2</v>
      </c>
      <c r="AJ20">
        <v>2</v>
      </c>
      <c r="AK20">
        <v>2</v>
      </c>
      <c r="AL20">
        <v>2</v>
      </c>
      <c r="AM20">
        <v>2</v>
      </c>
      <c r="AN20">
        <v>2</v>
      </c>
      <c r="AO20">
        <v>2</v>
      </c>
      <c r="AP20">
        <v>2</v>
      </c>
      <c r="AQ20">
        <v>2</v>
      </c>
      <c r="AR20">
        <v>2</v>
      </c>
      <c r="AS20">
        <v>2</v>
      </c>
      <c r="AT20">
        <v>2</v>
      </c>
      <c r="AU20">
        <v>2</v>
      </c>
      <c r="AV20">
        <v>2</v>
      </c>
      <c r="AW20">
        <v>2</v>
      </c>
      <c r="AX20">
        <v>2</v>
      </c>
      <c r="AY20">
        <v>2</v>
      </c>
      <c r="AZ20">
        <v>2</v>
      </c>
      <c r="BA20">
        <v>2</v>
      </c>
      <c r="BB20">
        <v>2</v>
      </c>
    </row>
    <row r="21" spans="1:54" ht="12.75">
      <c r="A21">
        <f t="shared" si="0"/>
      </c>
      <c r="B21" s="19" t="s">
        <v>16</v>
      </c>
      <c r="C21" s="49" t="s">
        <v>98</v>
      </c>
      <c r="D21" s="174"/>
      <c r="E21" s="175"/>
      <c r="F21" s="184">
        <v>25751</v>
      </c>
      <c r="G21" s="185">
        <v>26400</v>
      </c>
      <c r="H21" s="186">
        <v>27155</v>
      </c>
      <c r="I21" s="184">
        <v>16622</v>
      </c>
      <c r="J21" s="185">
        <v>17100</v>
      </c>
      <c r="K21" s="186">
        <v>17600</v>
      </c>
      <c r="L21" s="184">
        <v>8524</v>
      </c>
      <c r="M21" s="185">
        <v>8700</v>
      </c>
      <c r="N21" s="186">
        <v>8950</v>
      </c>
      <c r="O21" s="184">
        <v>605</v>
      </c>
      <c r="P21" s="185">
        <v>600</v>
      </c>
      <c r="Q21" s="186">
        <v>605</v>
      </c>
      <c r="R21" s="184">
        <v>27059</v>
      </c>
      <c r="S21" s="252">
        <v>27250</v>
      </c>
      <c r="T21" s="186">
        <v>27600</v>
      </c>
      <c r="U21" s="184">
        <v>52810</v>
      </c>
      <c r="V21" s="252">
        <v>53650</v>
      </c>
      <c r="W21" s="253">
        <v>54755</v>
      </c>
      <c r="X21" s="72" t="s">
        <v>16</v>
      </c>
      <c r="Y21" s="174"/>
      <c r="Z21" s="175"/>
      <c r="AG21">
        <v>2</v>
      </c>
      <c r="AJ21">
        <v>2</v>
      </c>
      <c r="AK21">
        <v>2</v>
      </c>
      <c r="AL21">
        <v>2</v>
      </c>
      <c r="AM21">
        <v>2</v>
      </c>
      <c r="AN21">
        <v>2</v>
      </c>
      <c r="AO21">
        <v>2</v>
      </c>
      <c r="AP21">
        <v>2</v>
      </c>
      <c r="AQ21">
        <v>2</v>
      </c>
      <c r="AR21">
        <v>2</v>
      </c>
      <c r="AS21">
        <v>2</v>
      </c>
      <c r="AT21">
        <v>2</v>
      </c>
      <c r="AU21">
        <v>2</v>
      </c>
      <c r="AV21">
        <v>2</v>
      </c>
      <c r="AW21">
        <v>2</v>
      </c>
      <c r="AX21">
        <v>2</v>
      </c>
      <c r="AY21">
        <v>2</v>
      </c>
      <c r="AZ21">
        <v>2</v>
      </c>
      <c r="BA21">
        <v>2</v>
      </c>
      <c r="BB21">
        <v>2</v>
      </c>
    </row>
    <row r="22" spans="1:54" ht="12.75">
      <c r="A22">
        <f t="shared" si="0"/>
      </c>
      <c r="B22" s="19" t="s">
        <v>11</v>
      </c>
      <c r="C22" s="49" t="s">
        <v>99</v>
      </c>
      <c r="D22" s="174"/>
      <c r="E22" s="175"/>
      <c r="F22" s="184">
        <v>43242.53</v>
      </c>
      <c r="G22" s="185">
        <v>43092.00443783868</v>
      </c>
      <c r="H22" s="186">
        <v>43854.35094635103</v>
      </c>
      <c r="I22" s="184">
        <v>28113.899999999998</v>
      </c>
      <c r="J22" s="185">
        <v>29142.226378539493</v>
      </c>
      <c r="K22" s="186">
        <v>29692.638624441133</v>
      </c>
      <c r="L22" s="184">
        <v>12265.71</v>
      </c>
      <c r="M22" s="185">
        <v>11149.778059299191</v>
      </c>
      <c r="N22" s="186">
        <v>11461.712321909896</v>
      </c>
      <c r="O22" s="184">
        <v>2862.92</v>
      </c>
      <c r="P22" s="185">
        <v>2800</v>
      </c>
      <c r="Q22" s="186">
        <v>2700</v>
      </c>
      <c r="R22" s="184">
        <v>11113.650000000001</v>
      </c>
      <c r="S22" s="252">
        <v>11200</v>
      </c>
      <c r="T22" s="186">
        <v>11300</v>
      </c>
      <c r="U22" s="184">
        <v>54356.18</v>
      </c>
      <c r="V22" s="252">
        <v>54292.00443783868</v>
      </c>
      <c r="W22" s="253">
        <v>55154.35094635103</v>
      </c>
      <c r="X22" s="72" t="s">
        <v>58</v>
      </c>
      <c r="Y22" s="174"/>
      <c r="Z22" s="175"/>
      <c r="AG22">
        <v>2</v>
      </c>
      <c r="AJ22">
        <v>2</v>
      </c>
      <c r="AK22">
        <v>2</v>
      </c>
      <c r="AL22">
        <v>2</v>
      </c>
      <c r="AM22">
        <v>2</v>
      </c>
      <c r="AN22">
        <v>2</v>
      </c>
      <c r="AO22">
        <v>2</v>
      </c>
      <c r="AP22">
        <v>2</v>
      </c>
      <c r="AQ22">
        <v>2</v>
      </c>
      <c r="AR22">
        <v>2</v>
      </c>
      <c r="AS22">
        <v>2</v>
      </c>
      <c r="AT22">
        <v>2</v>
      </c>
      <c r="AU22">
        <v>2</v>
      </c>
      <c r="AV22">
        <v>2</v>
      </c>
      <c r="AW22">
        <v>2</v>
      </c>
      <c r="AX22">
        <v>2</v>
      </c>
      <c r="AY22">
        <v>2</v>
      </c>
      <c r="AZ22">
        <v>2</v>
      </c>
      <c r="BA22">
        <v>2</v>
      </c>
      <c r="BB22">
        <v>2</v>
      </c>
    </row>
    <row r="23" spans="1:54" ht="12.75">
      <c r="A23">
        <f t="shared" si="0"/>
      </c>
      <c r="B23" s="19" t="s">
        <v>19</v>
      </c>
      <c r="C23" s="49" t="s">
        <v>100</v>
      </c>
      <c r="D23" s="174"/>
      <c r="E23" s="175"/>
      <c r="F23" s="184">
        <v>367.79917</v>
      </c>
      <c r="G23" s="185">
        <v>367.79917</v>
      </c>
      <c r="H23" s="186">
        <v>367.79917</v>
      </c>
      <c r="I23" s="184">
        <v>304.21755</v>
      </c>
      <c r="J23" s="185">
        <v>304.21755</v>
      </c>
      <c r="K23" s="186">
        <v>304.21755</v>
      </c>
      <c r="L23" s="184">
        <v>0</v>
      </c>
      <c r="M23" s="185">
        <v>0</v>
      </c>
      <c r="N23" s="186">
        <v>0</v>
      </c>
      <c r="O23" s="184">
        <v>63.58162</v>
      </c>
      <c r="P23" s="185">
        <v>63.58162</v>
      </c>
      <c r="Q23" s="186">
        <v>63.58162</v>
      </c>
      <c r="R23" s="184">
        <v>1064.1268</v>
      </c>
      <c r="S23" s="252">
        <v>1064.1268</v>
      </c>
      <c r="T23" s="186">
        <v>1064.1268</v>
      </c>
      <c r="U23" s="184">
        <v>1431.92597</v>
      </c>
      <c r="V23" s="252">
        <v>1431.92597</v>
      </c>
      <c r="W23" s="253">
        <v>1431.92597</v>
      </c>
      <c r="X23" s="72" t="s">
        <v>73</v>
      </c>
      <c r="Y23" s="174"/>
      <c r="Z23" s="175"/>
      <c r="AG23">
        <v>3</v>
      </c>
      <c r="AJ23">
        <v>3</v>
      </c>
      <c r="AK23">
        <v>3</v>
      </c>
      <c r="AL23">
        <v>3</v>
      </c>
      <c r="AM23">
        <v>3</v>
      </c>
      <c r="AN23">
        <v>3</v>
      </c>
      <c r="AO23">
        <v>3</v>
      </c>
      <c r="AP23">
        <v>2</v>
      </c>
      <c r="AQ23">
        <v>3</v>
      </c>
      <c r="AR23">
        <v>3</v>
      </c>
      <c r="AS23">
        <v>3</v>
      </c>
      <c r="AT23">
        <v>3</v>
      </c>
      <c r="AU23">
        <v>3</v>
      </c>
      <c r="AV23">
        <v>3</v>
      </c>
      <c r="AW23">
        <v>3</v>
      </c>
      <c r="AX23">
        <v>3</v>
      </c>
      <c r="AY23">
        <v>3</v>
      </c>
      <c r="AZ23">
        <v>3</v>
      </c>
      <c r="BA23">
        <v>3</v>
      </c>
      <c r="BB23">
        <v>3</v>
      </c>
    </row>
    <row r="24" spans="1:54" ht="12.75">
      <c r="A24">
        <f t="shared" si="0"/>
      </c>
      <c r="B24" s="19" t="s">
        <v>21</v>
      </c>
      <c r="C24" s="49" t="s">
        <v>101</v>
      </c>
      <c r="D24" s="174"/>
      <c r="E24" s="175"/>
      <c r="F24" s="184">
        <v>3095.25</v>
      </c>
      <c r="G24" s="185">
        <v>3095.25</v>
      </c>
      <c r="H24" s="186">
        <v>3095.25</v>
      </c>
      <c r="I24" s="184">
        <v>1089.3200000000002</v>
      </c>
      <c r="J24" s="185">
        <v>1089.3200000000002</v>
      </c>
      <c r="K24" s="186">
        <v>1089.3200000000002</v>
      </c>
      <c r="L24" s="184">
        <v>1133.58</v>
      </c>
      <c r="M24" s="185">
        <v>1133.58</v>
      </c>
      <c r="N24" s="186">
        <v>1133.58</v>
      </c>
      <c r="O24" s="184">
        <v>872.35</v>
      </c>
      <c r="P24" s="185">
        <v>872.35</v>
      </c>
      <c r="Q24" s="186">
        <v>872.35</v>
      </c>
      <c r="R24" s="184">
        <v>2575.8199999999997</v>
      </c>
      <c r="S24" s="252">
        <v>2575.8199999999997</v>
      </c>
      <c r="T24" s="186">
        <v>2575.8199999999997</v>
      </c>
      <c r="U24" s="184">
        <v>5671.07</v>
      </c>
      <c r="V24" s="252">
        <v>5671.07</v>
      </c>
      <c r="W24" s="253">
        <v>5671.07</v>
      </c>
      <c r="X24" s="72" t="s">
        <v>59</v>
      </c>
      <c r="Y24" s="174"/>
      <c r="Z24" s="175"/>
      <c r="AG24">
        <v>3</v>
      </c>
      <c r="AJ24">
        <v>3</v>
      </c>
      <c r="AK24">
        <v>3</v>
      </c>
      <c r="AL24">
        <v>3</v>
      </c>
      <c r="AM24">
        <v>2</v>
      </c>
      <c r="AN24">
        <v>3</v>
      </c>
      <c r="AO24">
        <v>3</v>
      </c>
      <c r="AP24">
        <v>3</v>
      </c>
      <c r="AQ24">
        <v>3</v>
      </c>
      <c r="AR24">
        <v>3</v>
      </c>
      <c r="AS24">
        <v>2</v>
      </c>
      <c r="AT24">
        <v>3</v>
      </c>
      <c r="AU24">
        <v>3</v>
      </c>
      <c r="AV24">
        <v>2</v>
      </c>
      <c r="AW24">
        <v>3</v>
      </c>
      <c r="AX24">
        <v>3</v>
      </c>
      <c r="AY24">
        <v>3</v>
      </c>
      <c r="AZ24">
        <v>3</v>
      </c>
      <c r="BA24">
        <v>3</v>
      </c>
      <c r="BB24">
        <v>3</v>
      </c>
    </row>
    <row r="25" spans="1:54" ht="12.75">
      <c r="A25">
        <f t="shared" si="0"/>
      </c>
      <c r="B25" s="19" t="s">
        <v>22</v>
      </c>
      <c r="C25" s="49" t="s">
        <v>102</v>
      </c>
      <c r="D25" s="174"/>
      <c r="E25" s="175"/>
      <c r="F25" s="184">
        <v>2624.73</v>
      </c>
      <c r="G25" s="185">
        <v>2779</v>
      </c>
      <c r="H25" s="186">
        <v>2874</v>
      </c>
      <c r="I25" s="184">
        <v>1537.31</v>
      </c>
      <c r="J25" s="185">
        <v>1629</v>
      </c>
      <c r="K25" s="186">
        <v>1724</v>
      </c>
      <c r="L25" s="184">
        <v>951.32</v>
      </c>
      <c r="M25" s="185">
        <v>1000</v>
      </c>
      <c r="N25" s="186">
        <v>1000</v>
      </c>
      <c r="O25" s="184">
        <v>136.1</v>
      </c>
      <c r="P25" s="185">
        <v>150</v>
      </c>
      <c r="Q25" s="186">
        <v>150</v>
      </c>
      <c r="R25" s="184">
        <v>206.26</v>
      </c>
      <c r="S25" s="252">
        <v>230</v>
      </c>
      <c r="T25" s="186">
        <v>245</v>
      </c>
      <c r="U25" s="184">
        <v>2830.99</v>
      </c>
      <c r="V25" s="252">
        <v>3009</v>
      </c>
      <c r="W25" s="253">
        <v>3119</v>
      </c>
      <c r="X25" s="72" t="s">
        <v>60</v>
      </c>
      <c r="Y25" s="174"/>
      <c r="Z25" s="175"/>
      <c r="AG25">
        <v>2</v>
      </c>
      <c r="AJ25">
        <v>2</v>
      </c>
      <c r="AK25">
        <v>2</v>
      </c>
      <c r="AL25">
        <v>2</v>
      </c>
      <c r="AM25">
        <v>2</v>
      </c>
      <c r="AN25">
        <v>2</v>
      </c>
      <c r="AO25">
        <v>2</v>
      </c>
      <c r="AP25">
        <v>2</v>
      </c>
      <c r="AQ25">
        <v>2</v>
      </c>
      <c r="AR25">
        <v>2</v>
      </c>
      <c r="AS25">
        <v>2</v>
      </c>
      <c r="AT25">
        <v>2</v>
      </c>
      <c r="AU25">
        <v>2</v>
      </c>
      <c r="AV25">
        <v>2</v>
      </c>
      <c r="AW25">
        <v>2</v>
      </c>
      <c r="AX25">
        <v>2</v>
      </c>
      <c r="AY25">
        <v>2</v>
      </c>
      <c r="AZ25">
        <v>2</v>
      </c>
      <c r="BA25">
        <v>2</v>
      </c>
      <c r="BB25">
        <v>2</v>
      </c>
    </row>
    <row r="26" spans="1:54" ht="12.75">
      <c r="A26">
        <f t="shared" si="0"/>
      </c>
      <c r="B26" s="19" t="s">
        <v>23</v>
      </c>
      <c r="C26" s="49" t="s">
        <v>103</v>
      </c>
      <c r="D26" s="174"/>
      <c r="E26" s="175"/>
      <c r="F26" s="184">
        <v>2355.98</v>
      </c>
      <c r="G26" s="185">
        <v>2355.98</v>
      </c>
      <c r="H26" s="186">
        <v>2355.98</v>
      </c>
      <c r="I26" s="184">
        <v>1000.3800000000001</v>
      </c>
      <c r="J26" s="185">
        <v>1000.3800000000001</v>
      </c>
      <c r="K26" s="186">
        <v>1000.3800000000001</v>
      </c>
      <c r="L26" s="184">
        <v>644.91</v>
      </c>
      <c r="M26" s="185">
        <v>644.91</v>
      </c>
      <c r="N26" s="186">
        <v>644.91</v>
      </c>
      <c r="O26" s="184">
        <v>710.69</v>
      </c>
      <c r="P26" s="185">
        <v>710.69</v>
      </c>
      <c r="Q26" s="186">
        <v>710.69</v>
      </c>
      <c r="R26" s="184">
        <v>5388.49</v>
      </c>
      <c r="S26" s="252">
        <v>5388.49</v>
      </c>
      <c r="T26" s="186">
        <v>5388.49</v>
      </c>
      <c r="U26" s="184">
        <v>7744.469999999999</v>
      </c>
      <c r="V26" s="252">
        <v>7744.469999999999</v>
      </c>
      <c r="W26" s="253">
        <v>7744.469999999999</v>
      </c>
      <c r="X26" s="72" t="s">
        <v>61</v>
      </c>
      <c r="Y26" s="174"/>
      <c r="Z26" s="175"/>
      <c r="AG26">
        <v>3</v>
      </c>
      <c r="AJ26">
        <v>3</v>
      </c>
      <c r="AK26">
        <v>3</v>
      </c>
      <c r="AL26">
        <v>3</v>
      </c>
      <c r="AM26">
        <v>3</v>
      </c>
      <c r="AN26">
        <v>3</v>
      </c>
      <c r="AO26">
        <v>3</v>
      </c>
      <c r="AP26">
        <v>2</v>
      </c>
      <c r="AQ26">
        <v>2</v>
      </c>
      <c r="AR26">
        <v>2</v>
      </c>
      <c r="AS26">
        <v>3</v>
      </c>
      <c r="AT26">
        <v>3</v>
      </c>
      <c r="AU26">
        <v>3</v>
      </c>
      <c r="AV26">
        <v>3</v>
      </c>
      <c r="AW26">
        <v>3</v>
      </c>
      <c r="AX26">
        <v>3</v>
      </c>
      <c r="AY26">
        <v>3</v>
      </c>
      <c r="AZ26">
        <v>3</v>
      </c>
      <c r="BA26">
        <v>3</v>
      </c>
      <c r="BB26">
        <v>3</v>
      </c>
    </row>
    <row r="27" spans="1:54" ht="12.75">
      <c r="A27">
        <f t="shared" si="0"/>
      </c>
      <c r="B27" s="19" t="s">
        <v>27</v>
      </c>
      <c r="C27" s="49" t="s">
        <v>104</v>
      </c>
      <c r="D27" s="174"/>
      <c r="E27" s="175"/>
      <c r="F27" s="184">
        <v>11586.397</v>
      </c>
      <c r="G27" s="185">
        <v>10780</v>
      </c>
      <c r="H27" s="186">
        <v>10780</v>
      </c>
      <c r="I27" s="184">
        <v>6921</v>
      </c>
      <c r="J27" s="185">
        <v>6750</v>
      </c>
      <c r="K27" s="186">
        <v>6750</v>
      </c>
      <c r="L27" s="184">
        <v>3623.357</v>
      </c>
      <c r="M27" s="185">
        <v>3000</v>
      </c>
      <c r="N27" s="186">
        <v>3000</v>
      </c>
      <c r="O27" s="184">
        <v>1042.04</v>
      </c>
      <c r="P27" s="185">
        <v>1030</v>
      </c>
      <c r="Q27" s="186">
        <v>1030</v>
      </c>
      <c r="R27" s="184">
        <v>1299</v>
      </c>
      <c r="S27" s="252">
        <v>1200</v>
      </c>
      <c r="T27" s="186">
        <v>1200</v>
      </c>
      <c r="U27" s="184">
        <v>12885.397</v>
      </c>
      <c r="V27" s="252">
        <v>11980</v>
      </c>
      <c r="W27" s="253">
        <v>11980</v>
      </c>
      <c r="X27" s="72" t="s">
        <v>62</v>
      </c>
      <c r="Y27" s="174"/>
      <c r="Z27" s="175"/>
      <c r="AG27">
        <v>2</v>
      </c>
      <c r="AJ27">
        <v>2</v>
      </c>
      <c r="AK27">
        <v>2</v>
      </c>
      <c r="AL27">
        <v>2</v>
      </c>
      <c r="AM27">
        <v>2</v>
      </c>
      <c r="AN27">
        <v>2</v>
      </c>
      <c r="AO27">
        <v>2</v>
      </c>
      <c r="AP27">
        <v>2</v>
      </c>
      <c r="AQ27">
        <v>2</v>
      </c>
      <c r="AR27">
        <v>2</v>
      </c>
      <c r="AS27">
        <v>2</v>
      </c>
      <c r="AT27">
        <v>2</v>
      </c>
      <c r="AU27">
        <v>2</v>
      </c>
      <c r="AV27">
        <v>2</v>
      </c>
      <c r="AW27">
        <v>2</v>
      </c>
      <c r="AX27">
        <v>2</v>
      </c>
      <c r="AY27">
        <v>2</v>
      </c>
      <c r="AZ27">
        <v>2</v>
      </c>
      <c r="BA27">
        <v>2</v>
      </c>
      <c r="BB27">
        <v>2</v>
      </c>
    </row>
    <row r="28" spans="1:54" ht="12.75">
      <c r="A28">
        <f t="shared" si="0"/>
      </c>
      <c r="B28" s="19" t="s">
        <v>26</v>
      </c>
      <c r="C28" s="49" t="s">
        <v>105</v>
      </c>
      <c r="D28" s="174"/>
      <c r="E28" s="175"/>
      <c r="F28" s="184">
        <v>5035</v>
      </c>
      <c r="G28" s="185">
        <v>4550</v>
      </c>
      <c r="H28" s="186">
        <v>4750</v>
      </c>
      <c r="I28" s="184">
        <v>3824</v>
      </c>
      <c r="J28" s="185">
        <v>3430</v>
      </c>
      <c r="K28" s="186">
        <v>3600</v>
      </c>
      <c r="L28" s="184">
        <v>1211</v>
      </c>
      <c r="M28" s="185">
        <v>1120</v>
      </c>
      <c r="N28" s="186">
        <v>1150</v>
      </c>
      <c r="O28" s="184">
        <v>0</v>
      </c>
      <c r="P28" s="185">
        <v>0</v>
      </c>
      <c r="Q28" s="186">
        <v>0</v>
      </c>
      <c r="R28" s="184">
        <v>2316</v>
      </c>
      <c r="S28" s="252">
        <v>2300</v>
      </c>
      <c r="T28" s="186">
        <v>2320</v>
      </c>
      <c r="U28" s="184">
        <v>7351</v>
      </c>
      <c r="V28" s="252">
        <v>6850</v>
      </c>
      <c r="W28" s="253">
        <v>7070</v>
      </c>
      <c r="X28" s="72" t="s">
        <v>312</v>
      </c>
      <c r="Y28" s="174"/>
      <c r="Z28" s="175"/>
      <c r="AG28">
        <v>2</v>
      </c>
      <c r="AJ28">
        <v>2</v>
      </c>
      <c r="AK28">
        <v>2</v>
      </c>
      <c r="AL28">
        <v>2</v>
      </c>
      <c r="AM28">
        <v>2</v>
      </c>
      <c r="AN28">
        <v>2</v>
      </c>
      <c r="AO28">
        <v>2</v>
      </c>
      <c r="AP28">
        <v>2</v>
      </c>
      <c r="AQ28">
        <v>2</v>
      </c>
      <c r="AR28">
        <v>2</v>
      </c>
      <c r="AS28">
        <v>2</v>
      </c>
      <c r="AT28">
        <v>2</v>
      </c>
      <c r="AU28">
        <v>2</v>
      </c>
      <c r="AV28">
        <v>2</v>
      </c>
      <c r="AW28">
        <v>2</v>
      </c>
      <c r="AX28">
        <v>2</v>
      </c>
      <c r="AY28">
        <v>2</v>
      </c>
      <c r="AZ28">
        <v>2</v>
      </c>
      <c r="BA28">
        <v>2</v>
      </c>
      <c r="BB28">
        <v>2</v>
      </c>
    </row>
    <row r="29" spans="1:54" ht="12.75">
      <c r="A29">
        <f t="shared" si="0"/>
      </c>
      <c r="B29" s="19" t="s">
        <v>143</v>
      </c>
      <c r="C29" s="49" t="s">
        <v>144</v>
      </c>
      <c r="D29" s="174"/>
      <c r="E29" s="175"/>
      <c r="F29" s="184">
        <v>348.50800000000004</v>
      </c>
      <c r="G29" s="185">
        <v>348.50800000000004</v>
      </c>
      <c r="H29" s="186">
        <v>348.50800000000004</v>
      </c>
      <c r="I29" s="184">
        <v>122.02</v>
      </c>
      <c r="J29" s="185">
        <v>122.02</v>
      </c>
      <c r="K29" s="186">
        <v>122.02</v>
      </c>
      <c r="L29" s="184">
        <v>207.21800000000002</v>
      </c>
      <c r="M29" s="185">
        <v>207.21800000000002</v>
      </c>
      <c r="N29" s="186">
        <v>207.21800000000002</v>
      </c>
      <c r="O29" s="184">
        <v>19.27</v>
      </c>
      <c r="P29" s="185">
        <v>19.27</v>
      </c>
      <c r="Q29" s="186">
        <v>19.27</v>
      </c>
      <c r="R29" s="184">
        <v>76.35900000000001</v>
      </c>
      <c r="S29" s="252">
        <v>76.35900000000001</v>
      </c>
      <c r="T29" s="186">
        <v>76.35900000000001</v>
      </c>
      <c r="U29" s="184">
        <v>424.8670000000001</v>
      </c>
      <c r="V29" s="252">
        <v>424.8670000000001</v>
      </c>
      <c r="W29" s="253">
        <v>424.8670000000001</v>
      </c>
      <c r="X29" s="72" t="s">
        <v>143</v>
      </c>
      <c r="Y29" s="174"/>
      <c r="Z29" s="175"/>
      <c r="AG29">
        <v>3</v>
      </c>
      <c r="AJ29">
        <v>3</v>
      </c>
      <c r="AK29">
        <v>3</v>
      </c>
      <c r="AL29">
        <v>3</v>
      </c>
      <c r="AM29">
        <v>2</v>
      </c>
      <c r="AN29">
        <v>3</v>
      </c>
      <c r="AO29">
        <v>3</v>
      </c>
      <c r="AP29">
        <v>2</v>
      </c>
      <c r="AQ29">
        <v>2</v>
      </c>
      <c r="AR29">
        <v>2</v>
      </c>
      <c r="AS29">
        <v>3</v>
      </c>
      <c r="AT29">
        <v>3</v>
      </c>
      <c r="AU29">
        <v>3</v>
      </c>
      <c r="AV29">
        <v>2</v>
      </c>
      <c r="AW29">
        <v>3</v>
      </c>
      <c r="AX29">
        <v>3</v>
      </c>
      <c r="AY29">
        <v>3</v>
      </c>
      <c r="AZ29">
        <v>3</v>
      </c>
      <c r="BA29">
        <v>3</v>
      </c>
      <c r="BB29">
        <v>3</v>
      </c>
    </row>
    <row r="30" spans="1:54" ht="12.75">
      <c r="A30">
        <f t="shared" si="0"/>
      </c>
      <c r="B30" s="19" t="s">
        <v>29</v>
      </c>
      <c r="C30" s="49" t="s">
        <v>106</v>
      </c>
      <c r="D30" s="174"/>
      <c r="E30" s="175"/>
      <c r="F30" s="184">
        <v>893.75</v>
      </c>
      <c r="G30" s="185">
        <v>909</v>
      </c>
      <c r="H30" s="186">
        <v>964</v>
      </c>
      <c r="I30" s="184">
        <v>406</v>
      </c>
      <c r="J30" s="185">
        <v>412</v>
      </c>
      <c r="K30" s="186">
        <v>418</v>
      </c>
      <c r="L30" s="184">
        <v>474</v>
      </c>
      <c r="M30" s="185">
        <v>481</v>
      </c>
      <c r="N30" s="186">
        <v>530</v>
      </c>
      <c r="O30" s="184">
        <v>13.75</v>
      </c>
      <c r="P30" s="185">
        <v>16</v>
      </c>
      <c r="Q30" s="186">
        <v>16</v>
      </c>
      <c r="R30" s="184">
        <v>357</v>
      </c>
      <c r="S30" s="252">
        <v>357</v>
      </c>
      <c r="T30" s="186">
        <v>357</v>
      </c>
      <c r="U30" s="184">
        <v>1250.75</v>
      </c>
      <c r="V30" s="252">
        <v>1266</v>
      </c>
      <c r="W30" s="253">
        <v>1321</v>
      </c>
      <c r="X30" s="72" t="s">
        <v>63</v>
      </c>
      <c r="Y30" s="174"/>
      <c r="Z30" s="175"/>
      <c r="AG30">
        <v>2</v>
      </c>
      <c r="AJ30">
        <v>2</v>
      </c>
      <c r="AK30">
        <v>2</v>
      </c>
      <c r="AL30">
        <v>2</v>
      </c>
      <c r="AM30">
        <v>2</v>
      </c>
      <c r="AN30">
        <v>2</v>
      </c>
      <c r="AO30">
        <v>2</v>
      </c>
      <c r="AP30">
        <v>2</v>
      </c>
      <c r="AQ30">
        <v>2</v>
      </c>
      <c r="AR30">
        <v>2</v>
      </c>
      <c r="AS30">
        <v>2</v>
      </c>
      <c r="AT30">
        <v>2</v>
      </c>
      <c r="AU30">
        <v>2</v>
      </c>
      <c r="AV30">
        <v>2</v>
      </c>
      <c r="AW30">
        <v>2</v>
      </c>
      <c r="AX30">
        <v>2</v>
      </c>
      <c r="AY30">
        <v>2</v>
      </c>
      <c r="AZ30">
        <v>2</v>
      </c>
      <c r="BA30">
        <v>2</v>
      </c>
      <c r="BB30">
        <v>2</v>
      </c>
    </row>
    <row r="31" spans="1:54" ht="12.75">
      <c r="A31">
        <f t="shared" si="0"/>
      </c>
      <c r="B31" s="19" t="s">
        <v>30</v>
      </c>
      <c r="C31" s="49" t="s">
        <v>107</v>
      </c>
      <c r="D31" s="174"/>
      <c r="E31" s="175"/>
      <c r="F31" s="184">
        <v>10041</v>
      </c>
      <c r="G31" s="185">
        <v>10221</v>
      </c>
      <c r="H31" s="186">
        <v>9921</v>
      </c>
      <c r="I31" s="184">
        <v>5301</v>
      </c>
      <c r="J31" s="185">
        <v>5451</v>
      </c>
      <c r="K31" s="186">
        <v>5301</v>
      </c>
      <c r="L31" s="184">
        <v>4740</v>
      </c>
      <c r="M31" s="185">
        <v>4770</v>
      </c>
      <c r="N31" s="186">
        <v>4620</v>
      </c>
      <c r="O31" s="184">
        <v>0</v>
      </c>
      <c r="P31" s="185">
        <v>0</v>
      </c>
      <c r="Q31" s="186">
        <v>0</v>
      </c>
      <c r="R31" s="184">
        <v>2000</v>
      </c>
      <c r="S31" s="252">
        <v>2000</v>
      </c>
      <c r="T31" s="186">
        <v>2000</v>
      </c>
      <c r="U31" s="184">
        <v>12041</v>
      </c>
      <c r="V31" s="252">
        <v>12221</v>
      </c>
      <c r="W31" s="253">
        <v>11921</v>
      </c>
      <c r="X31" s="72" t="s">
        <v>64</v>
      </c>
      <c r="Y31" s="174"/>
      <c r="Z31" s="175"/>
      <c r="AG31">
        <v>3</v>
      </c>
      <c r="AJ31">
        <v>2</v>
      </c>
      <c r="AK31">
        <v>3</v>
      </c>
      <c r="AL31">
        <v>3</v>
      </c>
      <c r="AM31">
        <v>2</v>
      </c>
      <c r="AN31">
        <v>2</v>
      </c>
      <c r="AO31">
        <v>2</v>
      </c>
      <c r="AP31">
        <v>2</v>
      </c>
      <c r="AQ31">
        <v>2</v>
      </c>
      <c r="AR31">
        <v>2</v>
      </c>
      <c r="AS31">
        <v>2</v>
      </c>
      <c r="AT31">
        <v>3</v>
      </c>
      <c r="AU31">
        <v>3</v>
      </c>
      <c r="AV31">
        <v>2</v>
      </c>
      <c r="AW31">
        <v>2</v>
      </c>
      <c r="AX31">
        <v>2</v>
      </c>
      <c r="AY31">
        <v>2</v>
      </c>
      <c r="AZ31">
        <v>3</v>
      </c>
      <c r="BA31">
        <v>3</v>
      </c>
      <c r="BB31">
        <v>3</v>
      </c>
    </row>
    <row r="32" spans="1:54" ht="12.75">
      <c r="A32">
        <f t="shared" si="0"/>
      </c>
      <c r="B32" s="19" t="s">
        <v>31</v>
      </c>
      <c r="C32" s="49" t="s">
        <v>108</v>
      </c>
      <c r="D32" s="174"/>
      <c r="E32" s="175"/>
      <c r="F32" s="184">
        <v>35677.17</v>
      </c>
      <c r="G32" s="185">
        <v>37250</v>
      </c>
      <c r="H32" s="186">
        <v>38830</v>
      </c>
      <c r="I32" s="184">
        <v>16363.067</v>
      </c>
      <c r="J32" s="185">
        <v>17120</v>
      </c>
      <c r="K32" s="186">
        <v>17950</v>
      </c>
      <c r="L32" s="184">
        <v>18051.108</v>
      </c>
      <c r="M32" s="185">
        <v>18880</v>
      </c>
      <c r="N32" s="186">
        <v>19650</v>
      </c>
      <c r="O32" s="184">
        <v>1262.995</v>
      </c>
      <c r="P32" s="185">
        <v>1250</v>
      </c>
      <c r="Q32" s="186">
        <v>1230</v>
      </c>
      <c r="R32" s="184">
        <v>5184.868</v>
      </c>
      <c r="S32" s="252">
        <v>5300</v>
      </c>
      <c r="T32" s="186">
        <v>5430</v>
      </c>
      <c r="U32" s="184">
        <v>40862.038</v>
      </c>
      <c r="V32" s="252">
        <v>42550</v>
      </c>
      <c r="W32" s="253">
        <v>44260</v>
      </c>
      <c r="X32" s="72" t="s">
        <v>65</v>
      </c>
      <c r="Y32" s="174"/>
      <c r="Z32" s="175"/>
      <c r="AG32">
        <v>2</v>
      </c>
      <c r="AJ32">
        <v>2</v>
      </c>
      <c r="AK32">
        <v>2</v>
      </c>
      <c r="AL32">
        <v>2</v>
      </c>
      <c r="AM32">
        <v>2</v>
      </c>
      <c r="AN32">
        <v>2</v>
      </c>
      <c r="AO32">
        <v>2</v>
      </c>
      <c r="AP32">
        <v>2</v>
      </c>
      <c r="AQ32">
        <v>2</v>
      </c>
      <c r="AR32">
        <v>2</v>
      </c>
      <c r="AS32">
        <v>2</v>
      </c>
      <c r="AT32">
        <v>2</v>
      </c>
      <c r="AU32">
        <v>2</v>
      </c>
      <c r="AV32">
        <v>2</v>
      </c>
      <c r="AW32">
        <v>2</v>
      </c>
      <c r="AX32">
        <v>2</v>
      </c>
      <c r="AY32">
        <v>2</v>
      </c>
      <c r="AZ32">
        <v>2</v>
      </c>
      <c r="BA32">
        <v>2</v>
      </c>
      <c r="BB32">
        <v>2</v>
      </c>
    </row>
    <row r="33" spans="1:54" ht="12.75">
      <c r="A33">
        <f t="shared" si="0"/>
      </c>
      <c r="B33" s="19" t="s">
        <v>32</v>
      </c>
      <c r="C33" s="49" t="s">
        <v>109</v>
      </c>
      <c r="D33" s="174"/>
      <c r="E33" s="175"/>
      <c r="F33" s="184">
        <v>10265.557420000001</v>
      </c>
      <c r="G33" s="185">
        <v>10420.280827120927</v>
      </c>
      <c r="H33" s="186">
        <v>10568.616358882624</v>
      </c>
      <c r="I33" s="184">
        <v>1773.22042</v>
      </c>
      <c r="J33" s="185">
        <v>1791.2462266000002</v>
      </c>
      <c r="K33" s="186">
        <v>1800.6516694050001</v>
      </c>
      <c r="L33" s="184">
        <v>8308</v>
      </c>
      <c r="M33" s="185">
        <v>8441.727170520926</v>
      </c>
      <c r="N33" s="186">
        <v>8577.634583977624</v>
      </c>
      <c r="O33" s="184">
        <v>184.337</v>
      </c>
      <c r="P33" s="185">
        <v>187.30743</v>
      </c>
      <c r="Q33" s="186">
        <v>190.3301055</v>
      </c>
      <c r="R33" s="184">
        <v>600</v>
      </c>
      <c r="S33" s="252">
        <v>400</v>
      </c>
      <c r="T33" s="186">
        <v>400</v>
      </c>
      <c r="U33" s="184">
        <v>10865.557420000001</v>
      </c>
      <c r="V33" s="252">
        <v>10820.280827120927</v>
      </c>
      <c r="W33" s="253">
        <v>10968.616358882624</v>
      </c>
      <c r="X33" s="72" t="s">
        <v>32</v>
      </c>
      <c r="Y33" s="174"/>
      <c r="Z33" s="175"/>
      <c r="AG33">
        <v>3</v>
      </c>
      <c r="AJ33">
        <v>2</v>
      </c>
      <c r="AK33">
        <v>2</v>
      </c>
      <c r="AL33">
        <v>2</v>
      </c>
      <c r="AM33">
        <v>2</v>
      </c>
      <c r="AN33">
        <v>2</v>
      </c>
      <c r="AO33">
        <v>2</v>
      </c>
      <c r="AP33">
        <v>2</v>
      </c>
      <c r="AQ33">
        <v>2</v>
      </c>
      <c r="AR33">
        <v>2</v>
      </c>
      <c r="AS33">
        <v>2</v>
      </c>
      <c r="AT33">
        <v>2</v>
      </c>
      <c r="AU33">
        <v>2</v>
      </c>
      <c r="AV33">
        <v>2</v>
      </c>
      <c r="AW33">
        <v>3</v>
      </c>
      <c r="AX33">
        <v>3</v>
      </c>
      <c r="AY33">
        <v>2</v>
      </c>
      <c r="AZ33">
        <v>3</v>
      </c>
      <c r="BA33">
        <v>3</v>
      </c>
      <c r="BB33">
        <v>3</v>
      </c>
    </row>
    <row r="34" spans="1:54" ht="12.75">
      <c r="A34">
        <f t="shared" si="0"/>
      </c>
      <c r="B34" s="19" t="s">
        <v>33</v>
      </c>
      <c r="C34" s="49" t="s">
        <v>373</v>
      </c>
      <c r="D34" s="174"/>
      <c r="E34" s="175"/>
      <c r="F34" s="184">
        <v>12170</v>
      </c>
      <c r="G34" s="185">
        <v>12100</v>
      </c>
      <c r="H34" s="186">
        <v>12100</v>
      </c>
      <c r="I34" s="184">
        <v>10514</v>
      </c>
      <c r="J34" s="185">
        <v>10500</v>
      </c>
      <c r="K34" s="186">
        <v>10500</v>
      </c>
      <c r="L34" s="184">
        <v>706</v>
      </c>
      <c r="M34" s="185">
        <v>650</v>
      </c>
      <c r="N34" s="186">
        <v>650</v>
      </c>
      <c r="O34" s="184">
        <v>950</v>
      </c>
      <c r="P34" s="185">
        <v>950</v>
      </c>
      <c r="Q34" s="186">
        <v>950</v>
      </c>
      <c r="R34" s="184">
        <v>4640</v>
      </c>
      <c r="S34" s="252">
        <v>4650</v>
      </c>
      <c r="T34" s="186">
        <v>4650</v>
      </c>
      <c r="U34" s="184">
        <v>16810</v>
      </c>
      <c r="V34" s="252">
        <v>16750</v>
      </c>
      <c r="W34" s="253">
        <v>16750</v>
      </c>
      <c r="X34" s="72" t="s">
        <v>66</v>
      </c>
      <c r="Y34" s="174"/>
      <c r="Z34" s="175"/>
      <c r="AG34">
        <v>2</v>
      </c>
      <c r="AJ34">
        <v>2</v>
      </c>
      <c r="AK34">
        <v>2</v>
      </c>
      <c r="AL34">
        <v>2</v>
      </c>
      <c r="AM34">
        <v>2</v>
      </c>
      <c r="AN34">
        <v>2</v>
      </c>
      <c r="AO34">
        <v>2</v>
      </c>
      <c r="AP34">
        <v>2</v>
      </c>
      <c r="AQ34">
        <v>2</v>
      </c>
      <c r="AR34">
        <v>2</v>
      </c>
      <c r="AS34">
        <v>2</v>
      </c>
      <c r="AT34">
        <v>2</v>
      </c>
      <c r="AU34">
        <v>2</v>
      </c>
      <c r="AV34">
        <v>2</v>
      </c>
      <c r="AW34">
        <v>2</v>
      </c>
      <c r="AX34">
        <v>2</v>
      </c>
      <c r="AY34">
        <v>2</v>
      </c>
      <c r="AZ34">
        <v>2</v>
      </c>
      <c r="BA34">
        <v>2</v>
      </c>
      <c r="BB34">
        <v>2</v>
      </c>
    </row>
    <row r="35" spans="1:54" ht="12.75">
      <c r="A35">
        <f>IF(SUM(F35:W35)&lt;1,"Y","")</f>
      </c>
      <c r="B35" s="19" t="s">
        <v>371</v>
      </c>
      <c r="C35" s="49" t="s">
        <v>373</v>
      </c>
      <c r="D35" s="174"/>
      <c r="E35" s="175"/>
      <c r="F35" s="184">
        <v>1294</v>
      </c>
      <c r="G35" s="185">
        <v>1324</v>
      </c>
      <c r="H35" s="186">
        <v>1348</v>
      </c>
      <c r="I35" s="184">
        <v>1145</v>
      </c>
      <c r="J35" s="185">
        <v>1163</v>
      </c>
      <c r="K35" s="186">
        <v>1177</v>
      </c>
      <c r="L35" s="184">
        <v>83</v>
      </c>
      <c r="M35" s="185">
        <v>90</v>
      </c>
      <c r="N35" s="186">
        <v>96</v>
      </c>
      <c r="O35" s="184">
        <v>66</v>
      </c>
      <c r="P35" s="185">
        <v>71</v>
      </c>
      <c r="Q35" s="186">
        <v>75</v>
      </c>
      <c r="R35" s="184">
        <v>6289</v>
      </c>
      <c r="S35" s="252">
        <v>6317</v>
      </c>
      <c r="T35" s="186">
        <v>6350</v>
      </c>
      <c r="U35" s="184">
        <v>7583</v>
      </c>
      <c r="V35" s="252">
        <v>7641</v>
      </c>
      <c r="W35" s="253">
        <v>7698</v>
      </c>
      <c r="X35" s="72" t="s">
        <v>372</v>
      </c>
      <c r="Y35" s="174"/>
      <c r="Z35" s="175"/>
      <c r="AG35">
        <v>2</v>
      </c>
      <c r="AJ35">
        <v>2</v>
      </c>
      <c r="AK35">
        <v>2</v>
      </c>
      <c r="AL35">
        <v>2</v>
      </c>
      <c r="AM35">
        <v>2</v>
      </c>
      <c r="AN35">
        <v>2</v>
      </c>
      <c r="AO35">
        <v>2</v>
      </c>
      <c r="AP35">
        <v>2</v>
      </c>
      <c r="AQ35">
        <v>2</v>
      </c>
      <c r="AR35">
        <v>2</v>
      </c>
      <c r="AS35">
        <v>2</v>
      </c>
      <c r="AT35">
        <v>2</v>
      </c>
      <c r="AU35">
        <v>2</v>
      </c>
      <c r="AV35">
        <v>2</v>
      </c>
      <c r="AW35">
        <v>2</v>
      </c>
      <c r="AX35">
        <v>2</v>
      </c>
      <c r="AY35">
        <v>2</v>
      </c>
      <c r="AZ35">
        <v>2</v>
      </c>
      <c r="BA35">
        <v>2</v>
      </c>
      <c r="BB35">
        <v>2</v>
      </c>
    </row>
    <row r="36" spans="1:54" ht="12.75">
      <c r="A36">
        <f t="shared" si="0"/>
      </c>
      <c r="B36" s="19" t="s">
        <v>35</v>
      </c>
      <c r="C36" s="49" t="s">
        <v>111</v>
      </c>
      <c r="D36" s="174"/>
      <c r="E36" s="175"/>
      <c r="F36" s="184">
        <v>8607.92</v>
      </c>
      <c r="G36" s="185">
        <v>8025</v>
      </c>
      <c r="H36" s="186">
        <v>7475</v>
      </c>
      <c r="I36" s="184">
        <v>5255.64</v>
      </c>
      <c r="J36" s="185">
        <v>4815</v>
      </c>
      <c r="K36" s="186">
        <v>4570</v>
      </c>
      <c r="L36" s="184">
        <v>3323.04</v>
      </c>
      <c r="M36" s="185">
        <v>3185</v>
      </c>
      <c r="N36" s="186">
        <v>2880</v>
      </c>
      <c r="O36" s="184">
        <v>29.240000000000002</v>
      </c>
      <c r="P36" s="185">
        <v>25</v>
      </c>
      <c r="Q36" s="186">
        <v>25</v>
      </c>
      <c r="R36" s="184">
        <v>560.06</v>
      </c>
      <c r="S36" s="252">
        <v>575</v>
      </c>
      <c r="T36" s="186">
        <v>525</v>
      </c>
      <c r="U36" s="184">
        <v>9167.98</v>
      </c>
      <c r="V36" s="252">
        <v>8600</v>
      </c>
      <c r="W36" s="253">
        <v>8000</v>
      </c>
      <c r="X36" s="72" t="s">
        <v>67</v>
      </c>
      <c r="Y36" s="174"/>
      <c r="Z36" s="175"/>
      <c r="AG36">
        <v>2</v>
      </c>
      <c r="AJ36">
        <v>2</v>
      </c>
      <c r="AK36">
        <v>2</v>
      </c>
      <c r="AL36">
        <v>2</v>
      </c>
      <c r="AM36">
        <v>2</v>
      </c>
      <c r="AN36">
        <v>2</v>
      </c>
      <c r="AO36">
        <v>2</v>
      </c>
      <c r="AP36">
        <v>2</v>
      </c>
      <c r="AQ36">
        <v>2</v>
      </c>
      <c r="AR36">
        <v>2</v>
      </c>
      <c r="AS36">
        <v>2</v>
      </c>
      <c r="AT36">
        <v>2</v>
      </c>
      <c r="AU36">
        <v>2</v>
      </c>
      <c r="AV36">
        <v>2</v>
      </c>
      <c r="AW36">
        <v>2</v>
      </c>
      <c r="AX36">
        <v>2</v>
      </c>
      <c r="AY36">
        <v>2</v>
      </c>
      <c r="AZ36">
        <v>2</v>
      </c>
      <c r="BA36">
        <v>2</v>
      </c>
      <c r="BB36">
        <v>2</v>
      </c>
    </row>
    <row r="37" spans="1:54" ht="12.75">
      <c r="A37">
        <f t="shared" si="0"/>
      </c>
      <c r="B37" s="19" t="s">
        <v>36</v>
      </c>
      <c r="C37" s="49" t="s">
        <v>112</v>
      </c>
      <c r="D37" s="174"/>
      <c r="E37" s="175"/>
      <c r="F37" s="184">
        <v>3510.57</v>
      </c>
      <c r="G37" s="185">
        <v>3517</v>
      </c>
      <c r="H37" s="186">
        <v>3238</v>
      </c>
      <c r="I37" s="184">
        <v>2117.79</v>
      </c>
      <c r="J37" s="185">
        <v>2111</v>
      </c>
      <c r="K37" s="186">
        <v>1950</v>
      </c>
      <c r="L37" s="184">
        <v>1179.7800000000002</v>
      </c>
      <c r="M37" s="185">
        <v>1206</v>
      </c>
      <c r="N37" s="186">
        <v>1128</v>
      </c>
      <c r="O37" s="184">
        <v>213</v>
      </c>
      <c r="P37" s="185">
        <v>200</v>
      </c>
      <c r="Q37" s="186">
        <v>160</v>
      </c>
      <c r="R37" s="184">
        <v>1589</v>
      </c>
      <c r="S37" s="252">
        <v>1500</v>
      </c>
      <c r="T37" s="186">
        <v>1420</v>
      </c>
      <c r="U37" s="184">
        <v>5099.57</v>
      </c>
      <c r="V37" s="252">
        <v>5017</v>
      </c>
      <c r="W37" s="253">
        <v>4658</v>
      </c>
      <c r="X37" s="72" t="s">
        <v>68</v>
      </c>
      <c r="Y37" s="174"/>
      <c r="Z37" s="175"/>
      <c r="AG37">
        <v>2</v>
      </c>
      <c r="AJ37">
        <v>2</v>
      </c>
      <c r="AK37">
        <v>2</v>
      </c>
      <c r="AL37">
        <v>2</v>
      </c>
      <c r="AM37">
        <v>2</v>
      </c>
      <c r="AN37">
        <v>2</v>
      </c>
      <c r="AO37">
        <v>2</v>
      </c>
      <c r="AP37">
        <v>2</v>
      </c>
      <c r="AQ37">
        <v>2</v>
      </c>
      <c r="AR37">
        <v>2</v>
      </c>
      <c r="AS37">
        <v>2</v>
      </c>
      <c r="AT37">
        <v>2</v>
      </c>
      <c r="AU37">
        <v>2</v>
      </c>
      <c r="AV37">
        <v>2</v>
      </c>
      <c r="AW37">
        <v>2</v>
      </c>
      <c r="AX37">
        <v>2</v>
      </c>
      <c r="AY37">
        <v>2</v>
      </c>
      <c r="AZ37">
        <v>2</v>
      </c>
      <c r="BA37">
        <v>2</v>
      </c>
      <c r="BB37">
        <v>2</v>
      </c>
    </row>
    <row r="38" spans="1:54" ht="12.75">
      <c r="A38">
        <f t="shared" si="0"/>
      </c>
      <c r="B38" s="19" t="s">
        <v>13</v>
      </c>
      <c r="C38" s="49" t="s">
        <v>113</v>
      </c>
      <c r="D38" s="174"/>
      <c r="E38" s="175"/>
      <c r="F38" s="184">
        <v>12657</v>
      </c>
      <c r="G38" s="185">
        <v>12170</v>
      </c>
      <c r="H38" s="186">
        <v>12370</v>
      </c>
      <c r="I38" s="184">
        <v>3691</v>
      </c>
      <c r="J38" s="185">
        <v>3650</v>
      </c>
      <c r="K38" s="186">
        <v>3750</v>
      </c>
      <c r="L38" s="184">
        <v>8745</v>
      </c>
      <c r="M38" s="185">
        <v>8300</v>
      </c>
      <c r="N38" s="186">
        <v>8400</v>
      </c>
      <c r="O38" s="184">
        <v>221</v>
      </c>
      <c r="P38" s="185">
        <v>220</v>
      </c>
      <c r="Q38" s="186">
        <v>220</v>
      </c>
      <c r="R38" s="184">
        <v>3435</v>
      </c>
      <c r="S38" s="252">
        <v>3450</v>
      </c>
      <c r="T38" s="186">
        <v>3450</v>
      </c>
      <c r="U38" s="184">
        <v>16092</v>
      </c>
      <c r="V38" s="252">
        <v>15620</v>
      </c>
      <c r="W38" s="253">
        <v>15820</v>
      </c>
      <c r="X38" s="72" t="s">
        <v>69</v>
      </c>
      <c r="Y38" s="174"/>
      <c r="Z38" s="175"/>
      <c r="AG38">
        <v>2</v>
      </c>
      <c r="AJ38">
        <v>2</v>
      </c>
      <c r="AK38">
        <v>2</v>
      </c>
      <c r="AL38">
        <v>2</v>
      </c>
      <c r="AM38">
        <v>2</v>
      </c>
      <c r="AN38">
        <v>2</v>
      </c>
      <c r="AO38">
        <v>2</v>
      </c>
      <c r="AP38">
        <v>2</v>
      </c>
      <c r="AQ38">
        <v>2</v>
      </c>
      <c r="AR38">
        <v>2</v>
      </c>
      <c r="AS38">
        <v>2</v>
      </c>
      <c r="AT38">
        <v>2</v>
      </c>
      <c r="AU38">
        <v>2</v>
      </c>
      <c r="AV38">
        <v>2</v>
      </c>
      <c r="AW38">
        <v>2</v>
      </c>
      <c r="AX38">
        <v>2</v>
      </c>
      <c r="AY38">
        <v>2</v>
      </c>
      <c r="AZ38">
        <v>2</v>
      </c>
      <c r="BA38">
        <v>2</v>
      </c>
      <c r="BB38">
        <v>2</v>
      </c>
    </row>
    <row r="39" spans="1:54" ht="12.75">
      <c r="A39">
        <f t="shared" si="0"/>
      </c>
      <c r="B39" s="19" t="s">
        <v>37</v>
      </c>
      <c r="C39" s="49" t="s">
        <v>114</v>
      </c>
      <c r="D39" s="174"/>
      <c r="E39" s="175"/>
      <c r="F39" s="184">
        <v>66800</v>
      </c>
      <c r="G39" s="185">
        <v>65800</v>
      </c>
      <c r="H39" s="186">
        <v>66000</v>
      </c>
      <c r="I39" s="184">
        <v>36500</v>
      </c>
      <c r="J39" s="185">
        <v>36000</v>
      </c>
      <c r="K39" s="186">
        <v>36200</v>
      </c>
      <c r="L39" s="184">
        <v>29800</v>
      </c>
      <c r="M39" s="185">
        <v>29300</v>
      </c>
      <c r="N39" s="186">
        <v>29300</v>
      </c>
      <c r="O39" s="184">
        <v>500</v>
      </c>
      <c r="P39" s="185">
        <v>500</v>
      </c>
      <c r="Q39" s="186">
        <v>500</v>
      </c>
      <c r="R39" s="184">
        <v>5900</v>
      </c>
      <c r="S39" s="252">
        <v>6900</v>
      </c>
      <c r="T39" s="186">
        <v>6900</v>
      </c>
      <c r="U39" s="184">
        <v>72700</v>
      </c>
      <c r="V39" s="252">
        <v>72700</v>
      </c>
      <c r="W39" s="253">
        <v>72900</v>
      </c>
      <c r="X39" s="72" t="s">
        <v>70</v>
      </c>
      <c r="Y39" s="174"/>
      <c r="Z39" s="175"/>
      <c r="AG39">
        <v>2</v>
      </c>
      <c r="AJ39">
        <v>2</v>
      </c>
      <c r="AK39">
        <v>2</v>
      </c>
      <c r="AL39">
        <v>2</v>
      </c>
      <c r="AM39">
        <v>2</v>
      </c>
      <c r="AN39">
        <v>2</v>
      </c>
      <c r="AO39">
        <v>2</v>
      </c>
      <c r="AP39">
        <v>2</v>
      </c>
      <c r="AQ39">
        <v>2</v>
      </c>
      <c r="AR39">
        <v>2</v>
      </c>
      <c r="AS39">
        <v>2</v>
      </c>
      <c r="AT39">
        <v>2</v>
      </c>
      <c r="AU39">
        <v>2</v>
      </c>
      <c r="AV39">
        <v>2</v>
      </c>
      <c r="AW39">
        <v>2</v>
      </c>
      <c r="AX39">
        <v>2</v>
      </c>
      <c r="AY39">
        <v>2</v>
      </c>
      <c r="AZ39">
        <v>2</v>
      </c>
      <c r="BA39">
        <v>2</v>
      </c>
      <c r="BB39">
        <v>2</v>
      </c>
    </row>
    <row r="40" spans="1:54" ht="12.75">
      <c r="A40">
        <f t="shared" si="0"/>
      </c>
      <c r="B40" s="19" t="s">
        <v>8</v>
      </c>
      <c r="C40" s="49" t="s">
        <v>115</v>
      </c>
      <c r="D40" s="174"/>
      <c r="E40" s="175"/>
      <c r="F40" s="184">
        <v>3114.947</v>
      </c>
      <c r="G40" s="185">
        <v>3157</v>
      </c>
      <c r="H40" s="186">
        <v>3232</v>
      </c>
      <c r="I40" s="184">
        <v>2577.39</v>
      </c>
      <c r="J40" s="185">
        <v>2610</v>
      </c>
      <c r="K40" s="186">
        <v>2670</v>
      </c>
      <c r="L40" s="184">
        <v>524.557</v>
      </c>
      <c r="M40" s="185">
        <v>535</v>
      </c>
      <c r="N40" s="186">
        <v>550</v>
      </c>
      <c r="O40" s="184">
        <v>13</v>
      </c>
      <c r="P40" s="185">
        <v>12</v>
      </c>
      <c r="Q40" s="186">
        <v>12</v>
      </c>
      <c r="R40" s="184">
        <v>1799</v>
      </c>
      <c r="S40" s="252">
        <v>1840</v>
      </c>
      <c r="T40" s="186">
        <v>1870</v>
      </c>
      <c r="U40" s="184">
        <v>4913.947</v>
      </c>
      <c r="V40" s="252">
        <v>4997</v>
      </c>
      <c r="W40" s="253">
        <v>5102</v>
      </c>
      <c r="X40" s="72" t="s">
        <v>71</v>
      </c>
      <c r="Y40" s="174"/>
      <c r="Z40" s="175"/>
      <c r="AG40">
        <v>2</v>
      </c>
      <c r="AJ40">
        <v>2</v>
      </c>
      <c r="AK40">
        <v>2</v>
      </c>
      <c r="AL40">
        <v>2</v>
      </c>
      <c r="AM40">
        <v>2</v>
      </c>
      <c r="AN40">
        <v>2</v>
      </c>
      <c r="AO40">
        <v>2</v>
      </c>
      <c r="AP40">
        <v>2</v>
      </c>
      <c r="AQ40">
        <v>2</v>
      </c>
      <c r="AR40">
        <v>2</v>
      </c>
      <c r="AS40">
        <v>2</v>
      </c>
      <c r="AT40">
        <v>2</v>
      </c>
      <c r="AU40">
        <v>2</v>
      </c>
      <c r="AV40">
        <v>2</v>
      </c>
      <c r="AW40">
        <v>2</v>
      </c>
      <c r="AX40">
        <v>2</v>
      </c>
      <c r="AY40">
        <v>2</v>
      </c>
      <c r="AZ40">
        <v>2</v>
      </c>
      <c r="BA40">
        <v>2</v>
      </c>
      <c r="BB40">
        <v>2</v>
      </c>
    </row>
    <row r="41" spans="1:54" ht="12.75">
      <c r="A41">
        <f t="shared" si="0"/>
      </c>
      <c r="B41" s="19" t="s">
        <v>28</v>
      </c>
      <c r="C41" s="49" t="s">
        <v>116</v>
      </c>
      <c r="D41" s="174"/>
      <c r="E41" s="175"/>
      <c r="F41" s="184">
        <v>121</v>
      </c>
      <c r="G41" s="185">
        <v>121</v>
      </c>
      <c r="H41" s="186">
        <v>121</v>
      </c>
      <c r="I41" s="184">
        <v>107</v>
      </c>
      <c r="J41" s="185">
        <v>107</v>
      </c>
      <c r="K41" s="186">
        <v>107</v>
      </c>
      <c r="L41" s="184">
        <v>0</v>
      </c>
      <c r="M41" s="185">
        <v>0</v>
      </c>
      <c r="N41" s="186">
        <v>0</v>
      </c>
      <c r="O41" s="184">
        <v>14</v>
      </c>
      <c r="P41" s="185">
        <v>14</v>
      </c>
      <c r="Q41" s="186">
        <v>14</v>
      </c>
      <c r="R41" s="184">
        <v>534</v>
      </c>
      <c r="S41" s="252">
        <v>534</v>
      </c>
      <c r="T41" s="186">
        <v>534</v>
      </c>
      <c r="U41" s="184">
        <v>655</v>
      </c>
      <c r="V41" s="252">
        <v>655</v>
      </c>
      <c r="W41" s="253">
        <v>655</v>
      </c>
      <c r="X41" s="72" t="s">
        <v>131</v>
      </c>
      <c r="Y41" s="174"/>
      <c r="Z41" s="175"/>
      <c r="AG41">
        <v>3</v>
      </c>
      <c r="AJ41">
        <v>2</v>
      </c>
      <c r="AK41">
        <v>3</v>
      </c>
      <c r="AL41">
        <v>3</v>
      </c>
      <c r="AM41">
        <v>2</v>
      </c>
      <c r="AN41">
        <v>3</v>
      </c>
      <c r="AO41">
        <v>3</v>
      </c>
      <c r="AP41">
        <v>2</v>
      </c>
      <c r="AQ41">
        <v>2</v>
      </c>
      <c r="AR41">
        <v>2</v>
      </c>
      <c r="AS41">
        <v>2</v>
      </c>
      <c r="AT41">
        <v>3</v>
      </c>
      <c r="AU41">
        <v>3</v>
      </c>
      <c r="AV41">
        <v>2</v>
      </c>
      <c r="AW41">
        <v>3</v>
      </c>
      <c r="AX41">
        <v>3</v>
      </c>
      <c r="AY41">
        <v>2</v>
      </c>
      <c r="AZ41">
        <v>3</v>
      </c>
      <c r="BA41">
        <v>3</v>
      </c>
      <c r="BB41">
        <v>3</v>
      </c>
    </row>
    <row r="42" spans="1:54" ht="12.75">
      <c r="A42">
        <f t="shared" si="0"/>
      </c>
      <c r="B42" s="19" t="s">
        <v>38</v>
      </c>
      <c r="C42" s="49" t="s">
        <v>117</v>
      </c>
      <c r="D42" s="174"/>
      <c r="E42" s="175"/>
      <c r="F42" s="184">
        <v>18535</v>
      </c>
      <c r="G42" s="185">
        <v>19295</v>
      </c>
      <c r="H42" s="186">
        <v>19295</v>
      </c>
      <c r="I42" s="184">
        <v>9050</v>
      </c>
      <c r="J42" s="185">
        <v>9100</v>
      </c>
      <c r="K42" s="186">
        <v>9100</v>
      </c>
      <c r="L42" s="184">
        <v>9200</v>
      </c>
      <c r="M42" s="185">
        <v>9900</v>
      </c>
      <c r="N42" s="186">
        <v>9900</v>
      </c>
      <c r="O42" s="184">
        <v>285</v>
      </c>
      <c r="P42" s="185">
        <v>295</v>
      </c>
      <c r="Q42" s="186">
        <v>295</v>
      </c>
      <c r="R42" s="184">
        <v>4300</v>
      </c>
      <c r="S42" s="252">
        <v>4000</v>
      </c>
      <c r="T42" s="186">
        <v>4000</v>
      </c>
      <c r="U42" s="184">
        <v>22835</v>
      </c>
      <c r="V42" s="252">
        <v>23295</v>
      </c>
      <c r="W42" s="253">
        <v>23295</v>
      </c>
      <c r="X42" s="72" t="s">
        <v>72</v>
      </c>
      <c r="Y42" s="174"/>
      <c r="Z42" s="175"/>
      <c r="AG42">
        <v>3</v>
      </c>
      <c r="AJ42">
        <v>2</v>
      </c>
      <c r="AK42">
        <v>3</v>
      </c>
      <c r="AL42">
        <v>3</v>
      </c>
      <c r="AM42">
        <v>2</v>
      </c>
      <c r="AN42">
        <v>2</v>
      </c>
      <c r="AO42">
        <v>2</v>
      </c>
      <c r="AP42">
        <v>2</v>
      </c>
      <c r="AQ42">
        <v>3</v>
      </c>
      <c r="AR42">
        <v>3</v>
      </c>
      <c r="AS42">
        <v>2</v>
      </c>
      <c r="AT42">
        <v>2</v>
      </c>
      <c r="AU42">
        <v>2</v>
      </c>
      <c r="AV42">
        <v>2</v>
      </c>
      <c r="AW42">
        <v>2</v>
      </c>
      <c r="AX42">
        <v>2</v>
      </c>
      <c r="AY42">
        <v>2</v>
      </c>
      <c r="AZ42">
        <v>3</v>
      </c>
      <c r="BA42">
        <v>3</v>
      </c>
      <c r="BB42">
        <v>3</v>
      </c>
    </row>
    <row r="43" spans="1:54" ht="13.5" thickBot="1">
      <c r="A43">
        <f t="shared" si="0"/>
      </c>
      <c r="B43" s="19" t="s">
        <v>17</v>
      </c>
      <c r="C43" s="49" t="s">
        <v>118</v>
      </c>
      <c r="D43" s="174"/>
      <c r="E43" s="175"/>
      <c r="F43" s="184">
        <v>9361.05</v>
      </c>
      <c r="G43" s="185">
        <v>9060</v>
      </c>
      <c r="H43" s="186">
        <v>9210</v>
      </c>
      <c r="I43" s="184">
        <v>6876.9</v>
      </c>
      <c r="J43" s="185">
        <v>6570</v>
      </c>
      <c r="K43" s="186">
        <v>6670</v>
      </c>
      <c r="L43" s="184">
        <v>1940.74</v>
      </c>
      <c r="M43" s="185">
        <v>1940</v>
      </c>
      <c r="N43" s="186">
        <v>1990</v>
      </c>
      <c r="O43" s="184">
        <v>543.41</v>
      </c>
      <c r="P43" s="185">
        <v>550</v>
      </c>
      <c r="Q43" s="186">
        <v>550</v>
      </c>
      <c r="R43" s="184">
        <v>1823</v>
      </c>
      <c r="S43" s="252">
        <v>1920</v>
      </c>
      <c r="T43" s="186">
        <v>2020</v>
      </c>
      <c r="U43" s="184">
        <v>11184.05</v>
      </c>
      <c r="V43" s="252">
        <v>10980</v>
      </c>
      <c r="W43" s="253">
        <v>11230</v>
      </c>
      <c r="X43" s="72" t="s">
        <v>75</v>
      </c>
      <c r="Y43" s="174"/>
      <c r="Z43" s="175"/>
      <c r="AG43">
        <v>2</v>
      </c>
      <c r="AJ43">
        <v>2</v>
      </c>
      <c r="AK43">
        <v>2</v>
      </c>
      <c r="AL43">
        <v>2</v>
      </c>
      <c r="AM43">
        <v>2</v>
      </c>
      <c r="AN43">
        <v>2</v>
      </c>
      <c r="AO43">
        <v>2</v>
      </c>
      <c r="AP43">
        <v>2</v>
      </c>
      <c r="AQ43">
        <v>2</v>
      </c>
      <c r="AR43">
        <v>2</v>
      </c>
      <c r="AS43">
        <v>2</v>
      </c>
      <c r="AT43">
        <v>2</v>
      </c>
      <c r="AU43">
        <v>2</v>
      </c>
      <c r="AV43">
        <v>2</v>
      </c>
      <c r="AW43">
        <v>2</v>
      </c>
      <c r="AX43">
        <v>2</v>
      </c>
      <c r="AY43">
        <v>2</v>
      </c>
      <c r="AZ43">
        <v>2</v>
      </c>
      <c r="BA43">
        <v>2</v>
      </c>
      <c r="BB43">
        <v>2</v>
      </c>
    </row>
    <row r="44" spans="1:54" ht="14.25" thickBot="1" thickTop="1">
      <c r="A44">
        <f t="shared" si="0"/>
      </c>
      <c r="C44" s="14" t="s">
        <v>41</v>
      </c>
      <c r="D44" s="178"/>
      <c r="E44" s="179"/>
      <c r="F44" s="156">
        <v>385070.1046963433</v>
      </c>
      <c r="G44" s="157">
        <v>383806.3642738651</v>
      </c>
      <c r="H44" s="158">
        <v>388361.3733594611</v>
      </c>
      <c r="I44" s="156">
        <v>215213.5742713527</v>
      </c>
      <c r="J44" s="157">
        <v>215706.90939902968</v>
      </c>
      <c r="K44" s="158">
        <v>218400.1071893284</v>
      </c>
      <c r="L44" s="156">
        <v>158554.12680499066</v>
      </c>
      <c r="M44" s="157">
        <v>156882.1458248354</v>
      </c>
      <c r="N44" s="158">
        <v>158903.93444463267</v>
      </c>
      <c r="O44" s="156">
        <v>11302.403620000001</v>
      </c>
      <c r="P44" s="157">
        <v>11217.309050000002</v>
      </c>
      <c r="Q44" s="158">
        <v>11057.3317255</v>
      </c>
      <c r="R44" s="156">
        <v>117370.15380000001</v>
      </c>
      <c r="S44" s="256">
        <v>118350.5458</v>
      </c>
      <c r="T44" s="158">
        <v>118912.5458</v>
      </c>
      <c r="U44" s="156">
        <v>502440.2584963434</v>
      </c>
      <c r="V44" s="256">
        <v>502156.9100738651</v>
      </c>
      <c r="W44" s="257">
        <v>507273.9191594611</v>
      </c>
      <c r="X44" s="14" t="s">
        <v>41</v>
      </c>
      <c r="Y44" s="178"/>
      <c r="Z44" s="179"/>
      <c r="AG44" t="e">
        <v>#REF!</v>
      </c>
      <c r="AJ44" t="e">
        <v>#REF!</v>
      </c>
      <c r="AK44" t="e">
        <v>#REF!</v>
      </c>
      <c r="AL44" t="e">
        <v>#REF!</v>
      </c>
      <c r="AM44" t="e">
        <v>#REF!</v>
      </c>
      <c r="AN44" t="e">
        <v>#REF!</v>
      </c>
      <c r="AO44" t="e">
        <v>#REF!</v>
      </c>
      <c r="AP44" t="e">
        <v>#REF!</v>
      </c>
      <c r="AQ44" t="e">
        <v>#REF!</v>
      </c>
      <c r="AR44" t="e">
        <v>#REF!</v>
      </c>
      <c r="AS44" t="e">
        <v>#REF!</v>
      </c>
      <c r="AT44" t="e">
        <v>#REF!</v>
      </c>
      <c r="AU44" t="e">
        <v>#REF!</v>
      </c>
      <c r="AV44" t="e">
        <v>#REF!</v>
      </c>
      <c r="AW44" t="e">
        <v>#REF!</v>
      </c>
      <c r="AX44" t="e">
        <v>#REF!</v>
      </c>
      <c r="AY44" t="e">
        <v>#REF!</v>
      </c>
      <c r="AZ44" t="e">
        <v>#REF!</v>
      </c>
      <c r="BA44" t="e">
        <v>#REF!</v>
      </c>
      <c r="BB44" t="e">
        <v>#REF!</v>
      </c>
    </row>
    <row r="45" spans="1:54" ht="13.5" thickTop="1">
      <c r="A45">
        <f t="shared" si="0"/>
      </c>
      <c r="B45" s="16" t="s">
        <v>2</v>
      </c>
      <c r="C45" s="171" t="s">
        <v>120</v>
      </c>
      <c r="D45" s="172"/>
      <c r="E45" s="173"/>
      <c r="F45" s="181">
        <v>0.7</v>
      </c>
      <c r="G45" s="182">
        <v>0.7</v>
      </c>
      <c r="H45" s="183">
        <v>0.7</v>
      </c>
      <c r="I45" s="181">
        <v>0.35</v>
      </c>
      <c r="J45" s="182">
        <v>0.35</v>
      </c>
      <c r="K45" s="183">
        <v>0.35</v>
      </c>
      <c r="L45" s="181">
        <v>0</v>
      </c>
      <c r="M45" s="182">
        <v>0</v>
      </c>
      <c r="N45" s="183">
        <v>0</v>
      </c>
      <c r="O45" s="181">
        <v>0.35</v>
      </c>
      <c r="P45" s="182">
        <v>0.35</v>
      </c>
      <c r="Q45" s="183">
        <v>0.35</v>
      </c>
      <c r="R45" s="181">
        <v>1546</v>
      </c>
      <c r="S45" s="250">
        <v>1546</v>
      </c>
      <c r="T45" s="183">
        <v>1546</v>
      </c>
      <c r="U45" s="181">
        <v>1546.7</v>
      </c>
      <c r="V45" s="250">
        <v>1546.7</v>
      </c>
      <c r="W45" s="251">
        <v>1546.7</v>
      </c>
      <c r="X45" s="84" t="s">
        <v>76</v>
      </c>
      <c r="Y45" s="172"/>
      <c r="Z45" s="173"/>
      <c r="AG45">
        <v>3</v>
      </c>
      <c r="AJ45">
        <v>3</v>
      </c>
      <c r="AK45">
        <v>3</v>
      </c>
      <c r="AL45">
        <v>3</v>
      </c>
      <c r="AM45">
        <v>3</v>
      </c>
      <c r="AN45">
        <v>3</v>
      </c>
      <c r="AO45">
        <v>3</v>
      </c>
      <c r="AP45">
        <v>3</v>
      </c>
      <c r="AQ45">
        <v>3</v>
      </c>
      <c r="AR45">
        <v>3</v>
      </c>
      <c r="AS45">
        <v>3</v>
      </c>
      <c r="AT45">
        <v>3</v>
      </c>
      <c r="AU45">
        <v>3</v>
      </c>
      <c r="AV45">
        <v>3</v>
      </c>
      <c r="AW45">
        <v>3</v>
      </c>
      <c r="AX45">
        <v>3</v>
      </c>
      <c r="AY45">
        <v>3</v>
      </c>
      <c r="AZ45">
        <v>3</v>
      </c>
      <c r="BA45">
        <v>3</v>
      </c>
      <c r="BB45">
        <v>3</v>
      </c>
    </row>
    <row r="46" spans="1:54" ht="12.75">
      <c r="A46">
        <f t="shared" si="0"/>
      </c>
      <c r="B46" s="16" t="s">
        <v>6</v>
      </c>
      <c r="C46" s="49" t="s">
        <v>121</v>
      </c>
      <c r="D46" s="174"/>
      <c r="E46" s="175"/>
      <c r="F46" s="184">
        <v>11324</v>
      </c>
      <c r="G46" s="185">
        <v>11324</v>
      </c>
      <c r="H46" s="186">
        <v>11324</v>
      </c>
      <c r="I46" s="184">
        <v>5710</v>
      </c>
      <c r="J46" s="185">
        <v>5710</v>
      </c>
      <c r="K46" s="186">
        <v>5710</v>
      </c>
      <c r="L46" s="184">
        <v>4955</v>
      </c>
      <c r="M46" s="185">
        <v>4955</v>
      </c>
      <c r="N46" s="186">
        <v>4955</v>
      </c>
      <c r="O46" s="184">
        <v>659</v>
      </c>
      <c r="P46" s="185">
        <v>659</v>
      </c>
      <c r="Q46" s="186">
        <v>659</v>
      </c>
      <c r="R46" s="184">
        <v>8244</v>
      </c>
      <c r="S46" s="252">
        <v>8244</v>
      </c>
      <c r="T46" s="186">
        <v>8244</v>
      </c>
      <c r="U46" s="184">
        <v>19568</v>
      </c>
      <c r="V46" s="252">
        <v>19568</v>
      </c>
      <c r="W46" s="253">
        <v>19568</v>
      </c>
      <c r="X46" s="72" t="s">
        <v>77</v>
      </c>
      <c r="Y46" s="174"/>
      <c r="Z46" s="175"/>
      <c r="AG46">
        <v>3</v>
      </c>
      <c r="AJ46">
        <v>3</v>
      </c>
      <c r="AK46">
        <v>3</v>
      </c>
      <c r="AL46">
        <v>3</v>
      </c>
      <c r="AM46">
        <v>3</v>
      </c>
      <c r="AN46">
        <v>3</v>
      </c>
      <c r="AO46">
        <v>3</v>
      </c>
      <c r="AP46">
        <v>2</v>
      </c>
      <c r="AQ46">
        <v>2</v>
      </c>
      <c r="AR46">
        <v>2</v>
      </c>
      <c r="AS46">
        <v>3</v>
      </c>
      <c r="AT46">
        <v>3</v>
      </c>
      <c r="AU46">
        <v>3</v>
      </c>
      <c r="AV46">
        <v>3</v>
      </c>
      <c r="AW46">
        <v>3</v>
      </c>
      <c r="AX46">
        <v>3</v>
      </c>
      <c r="AY46">
        <v>3</v>
      </c>
      <c r="AZ46">
        <v>3</v>
      </c>
      <c r="BA46">
        <v>3</v>
      </c>
      <c r="BB46">
        <v>3</v>
      </c>
    </row>
    <row r="47" spans="1:54" ht="12.75">
      <c r="A47">
        <f t="shared" si="0"/>
      </c>
      <c r="B47" s="16" t="s">
        <v>18</v>
      </c>
      <c r="C47" s="49" t="s">
        <v>122</v>
      </c>
      <c r="D47" s="174"/>
      <c r="E47" s="175"/>
      <c r="F47" s="184">
        <v>131.25</v>
      </c>
      <c r="G47" s="185">
        <v>131.25</v>
      </c>
      <c r="H47" s="186">
        <v>131.25</v>
      </c>
      <c r="I47" s="184">
        <v>131.25</v>
      </c>
      <c r="J47" s="185">
        <v>131.25</v>
      </c>
      <c r="K47" s="186">
        <v>131.25</v>
      </c>
      <c r="L47" s="184">
        <v>0</v>
      </c>
      <c r="M47" s="185">
        <v>0</v>
      </c>
      <c r="N47" s="186">
        <v>0</v>
      </c>
      <c r="O47" s="184">
        <v>0</v>
      </c>
      <c r="P47" s="185">
        <v>0</v>
      </c>
      <c r="Q47" s="186">
        <v>0</v>
      </c>
      <c r="R47" s="184">
        <v>495</v>
      </c>
      <c r="S47" s="252">
        <v>495</v>
      </c>
      <c r="T47" s="186">
        <v>495</v>
      </c>
      <c r="U47" s="184">
        <v>626.25</v>
      </c>
      <c r="V47" s="252">
        <v>626.25</v>
      </c>
      <c r="W47" s="253">
        <v>626.25</v>
      </c>
      <c r="X47" s="72" t="s">
        <v>78</v>
      </c>
      <c r="Y47" s="174"/>
      <c r="Z47" s="175"/>
      <c r="AG47">
        <v>3</v>
      </c>
      <c r="AJ47">
        <v>3</v>
      </c>
      <c r="AK47">
        <v>3</v>
      </c>
      <c r="AL47">
        <v>3</v>
      </c>
      <c r="AM47">
        <v>3</v>
      </c>
      <c r="AN47">
        <v>3</v>
      </c>
      <c r="AO47">
        <v>3</v>
      </c>
      <c r="AP47">
        <v>2</v>
      </c>
      <c r="AQ47">
        <v>2</v>
      </c>
      <c r="AR47">
        <v>2</v>
      </c>
      <c r="AS47">
        <v>3</v>
      </c>
      <c r="AT47">
        <v>3</v>
      </c>
      <c r="AU47">
        <v>3</v>
      </c>
      <c r="AV47">
        <v>3</v>
      </c>
      <c r="AW47">
        <v>3</v>
      </c>
      <c r="AX47">
        <v>3</v>
      </c>
      <c r="AY47">
        <v>3</v>
      </c>
      <c r="AZ47">
        <v>3</v>
      </c>
      <c r="BA47">
        <v>3</v>
      </c>
      <c r="BB47">
        <v>3</v>
      </c>
    </row>
    <row r="48" spans="1:54" ht="12.75">
      <c r="A48">
        <f t="shared" si="0"/>
      </c>
      <c r="B48" s="16" t="s">
        <v>24</v>
      </c>
      <c r="C48" s="49" t="s">
        <v>123</v>
      </c>
      <c r="D48" s="174"/>
      <c r="E48" s="175"/>
      <c r="F48" s="184">
        <v>106</v>
      </c>
      <c r="G48" s="185">
        <v>106</v>
      </c>
      <c r="H48" s="186">
        <v>106</v>
      </c>
      <c r="I48" s="184">
        <v>0</v>
      </c>
      <c r="J48" s="185">
        <v>0</v>
      </c>
      <c r="K48" s="186">
        <v>0</v>
      </c>
      <c r="L48" s="184">
        <v>0</v>
      </c>
      <c r="M48" s="185">
        <v>0</v>
      </c>
      <c r="N48" s="186">
        <v>0</v>
      </c>
      <c r="O48" s="184">
        <v>106</v>
      </c>
      <c r="P48" s="185">
        <v>106</v>
      </c>
      <c r="Q48" s="186">
        <v>106</v>
      </c>
      <c r="R48" s="184">
        <v>215.01</v>
      </c>
      <c r="S48" s="252">
        <v>215.01</v>
      </c>
      <c r="T48" s="186">
        <v>215.01</v>
      </c>
      <c r="U48" s="184">
        <v>321.01</v>
      </c>
      <c r="V48" s="252">
        <v>321.01</v>
      </c>
      <c r="W48" s="253">
        <v>321.01</v>
      </c>
      <c r="X48" s="72" t="s">
        <v>24</v>
      </c>
      <c r="Y48" s="174"/>
      <c r="Z48" s="175"/>
      <c r="AG48">
        <v>3</v>
      </c>
      <c r="AJ48">
        <v>3</v>
      </c>
      <c r="AK48">
        <v>3</v>
      </c>
      <c r="AL48">
        <v>3</v>
      </c>
      <c r="AM48">
        <v>3</v>
      </c>
      <c r="AN48">
        <v>3</v>
      </c>
      <c r="AO48">
        <v>3</v>
      </c>
      <c r="AP48">
        <v>2</v>
      </c>
      <c r="AQ48">
        <v>2</v>
      </c>
      <c r="AR48">
        <v>2</v>
      </c>
      <c r="AS48">
        <v>3</v>
      </c>
      <c r="AT48">
        <v>3</v>
      </c>
      <c r="AU48">
        <v>3</v>
      </c>
      <c r="AV48">
        <v>3</v>
      </c>
      <c r="AW48">
        <v>3</v>
      </c>
      <c r="AX48">
        <v>3</v>
      </c>
      <c r="AY48">
        <v>3</v>
      </c>
      <c r="AZ48">
        <v>3</v>
      </c>
      <c r="BA48">
        <v>3</v>
      </c>
      <c r="BB48">
        <v>3</v>
      </c>
    </row>
    <row r="49" spans="1:54" ht="12.75">
      <c r="A49">
        <f t="shared" si="0"/>
      </c>
      <c r="B49" s="16" t="s">
        <v>25</v>
      </c>
      <c r="C49" s="49" t="s">
        <v>124</v>
      </c>
      <c r="D49" s="174"/>
      <c r="E49" s="175"/>
      <c r="F49" s="184">
        <v>9.32</v>
      </c>
      <c r="G49" s="185">
        <v>9.522059620596206</v>
      </c>
      <c r="H49" s="186">
        <v>9.787262872628725</v>
      </c>
      <c r="I49" s="184">
        <v>4.66</v>
      </c>
      <c r="J49" s="185">
        <v>4.761029810298103</v>
      </c>
      <c r="K49" s="186">
        <v>4.8936314363143625</v>
      </c>
      <c r="L49" s="184">
        <v>0</v>
      </c>
      <c r="M49" s="185">
        <v>0</v>
      </c>
      <c r="N49" s="186">
        <v>0</v>
      </c>
      <c r="O49" s="184">
        <v>4.66</v>
      </c>
      <c r="P49" s="185">
        <v>4.761029810298103</v>
      </c>
      <c r="Q49" s="186">
        <v>4.8936314363143625</v>
      </c>
      <c r="R49" s="184">
        <v>36.6</v>
      </c>
      <c r="S49" s="252">
        <v>37.393495934959354</v>
      </c>
      <c r="T49" s="186">
        <v>38.4349593495935</v>
      </c>
      <c r="U49" s="184">
        <v>45.92</v>
      </c>
      <c r="V49" s="252">
        <v>46.91555555555556</v>
      </c>
      <c r="W49" s="253">
        <v>48.22222222222222</v>
      </c>
      <c r="X49" s="72" t="s">
        <v>79</v>
      </c>
      <c r="Y49" s="174"/>
      <c r="Z49" s="175"/>
      <c r="AG49">
        <v>3</v>
      </c>
      <c r="AJ49">
        <v>3</v>
      </c>
      <c r="AK49">
        <v>3</v>
      </c>
      <c r="AL49">
        <v>3</v>
      </c>
      <c r="AM49">
        <v>3</v>
      </c>
      <c r="AN49">
        <v>3</v>
      </c>
      <c r="AO49">
        <v>3</v>
      </c>
      <c r="AP49">
        <v>2</v>
      </c>
      <c r="AQ49">
        <v>2</v>
      </c>
      <c r="AR49">
        <v>2</v>
      </c>
      <c r="AS49">
        <v>3</v>
      </c>
      <c r="AT49">
        <v>3</v>
      </c>
      <c r="AU49">
        <v>3</v>
      </c>
      <c r="AV49">
        <v>3</v>
      </c>
      <c r="AW49">
        <v>3</v>
      </c>
      <c r="AX49">
        <v>3</v>
      </c>
      <c r="AY49">
        <v>3</v>
      </c>
      <c r="AZ49">
        <v>3</v>
      </c>
      <c r="BA49">
        <v>3</v>
      </c>
      <c r="BB49">
        <v>3</v>
      </c>
    </row>
    <row r="50" spans="1:54" ht="12.75">
      <c r="A50">
        <f t="shared" si="0"/>
      </c>
      <c r="B50" s="16" t="s">
        <v>34</v>
      </c>
      <c r="C50" s="49" t="s">
        <v>125</v>
      </c>
      <c r="D50" s="174"/>
      <c r="E50" s="175"/>
      <c r="F50" s="184">
        <v>188299.68</v>
      </c>
      <c r="G50" s="185">
        <v>192100</v>
      </c>
      <c r="H50" s="186">
        <v>198400</v>
      </c>
      <c r="I50" s="184">
        <v>126259.68</v>
      </c>
      <c r="J50" s="185">
        <v>130000</v>
      </c>
      <c r="K50" s="186">
        <v>134000</v>
      </c>
      <c r="L50" s="184">
        <v>45642.16</v>
      </c>
      <c r="M50" s="185">
        <v>48500</v>
      </c>
      <c r="N50" s="186">
        <v>50700</v>
      </c>
      <c r="O50" s="184">
        <v>16397.84</v>
      </c>
      <c r="P50" s="185">
        <v>13600</v>
      </c>
      <c r="Q50" s="186">
        <v>13700</v>
      </c>
      <c r="R50" s="184">
        <v>14700.49</v>
      </c>
      <c r="S50" s="252">
        <v>15500</v>
      </c>
      <c r="T50" s="186">
        <v>15700</v>
      </c>
      <c r="U50" s="184">
        <v>203000.16999999998</v>
      </c>
      <c r="V50" s="252">
        <v>207600</v>
      </c>
      <c r="W50" s="253">
        <v>214100</v>
      </c>
      <c r="X50" s="72" t="s">
        <v>80</v>
      </c>
      <c r="Y50" s="174"/>
      <c r="Z50" s="175"/>
      <c r="AG50">
        <v>3</v>
      </c>
      <c r="AJ50">
        <v>3</v>
      </c>
      <c r="AK50">
        <v>2</v>
      </c>
      <c r="AL50">
        <v>2</v>
      </c>
      <c r="AM50">
        <v>3</v>
      </c>
      <c r="AN50">
        <v>2</v>
      </c>
      <c r="AO50">
        <v>2</v>
      </c>
      <c r="AP50">
        <v>2</v>
      </c>
      <c r="AQ50">
        <v>2</v>
      </c>
      <c r="AR50">
        <v>2</v>
      </c>
      <c r="AS50">
        <v>3</v>
      </c>
      <c r="AT50">
        <v>2</v>
      </c>
      <c r="AU50">
        <v>2</v>
      </c>
      <c r="AV50">
        <v>3</v>
      </c>
      <c r="AW50">
        <v>2</v>
      </c>
      <c r="AX50">
        <v>2</v>
      </c>
      <c r="AY50">
        <v>3</v>
      </c>
      <c r="AZ50">
        <v>2</v>
      </c>
      <c r="BA50">
        <v>2</v>
      </c>
      <c r="BB50">
        <v>3</v>
      </c>
    </row>
    <row r="51" spans="1:54" ht="13.5" thickBot="1">
      <c r="A51">
        <f t="shared" si="0"/>
      </c>
      <c r="B51" s="16" t="s">
        <v>39</v>
      </c>
      <c r="C51" s="49" t="s">
        <v>126</v>
      </c>
      <c r="D51" s="174"/>
      <c r="E51" s="175"/>
      <c r="F51" s="184">
        <v>8163</v>
      </c>
      <c r="G51" s="185">
        <v>8163</v>
      </c>
      <c r="H51" s="186">
        <v>8163</v>
      </c>
      <c r="I51" s="184">
        <v>7053</v>
      </c>
      <c r="J51" s="185">
        <v>7053</v>
      </c>
      <c r="K51" s="186">
        <v>7053</v>
      </c>
      <c r="L51" s="184">
        <v>723</v>
      </c>
      <c r="M51" s="185">
        <v>723</v>
      </c>
      <c r="N51" s="186">
        <v>723</v>
      </c>
      <c r="O51" s="184">
        <v>387</v>
      </c>
      <c r="P51" s="185">
        <v>387</v>
      </c>
      <c r="Q51" s="186">
        <v>387</v>
      </c>
      <c r="R51" s="184">
        <v>10174</v>
      </c>
      <c r="S51" s="252">
        <v>10174</v>
      </c>
      <c r="T51" s="186">
        <v>10174</v>
      </c>
      <c r="U51" s="184">
        <v>18337</v>
      </c>
      <c r="V51" s="252">
        <v>18337</v>
      </c>
      <c r="W51" s="253">
        <v>18337</v>
      </c>
      <c r="X51" s="72" t="s">
        <v>39</v>
      </c>
      <c r="Y51" s="174"/>
      <c r="Z51" s="175"/>
      <c r="AG51">
        <v>3</v>
      </c>
      <c r="AJ51">
        <v>2</v>
      </c>
      <c r="AK51">
        <v>3</v>
      </c>
      <c r="AL51">
        <v>3</v>
      </c>
      <c r="AM51">
        <v>2</v>
      </c>
      <c r="AN51">
        <v>3</v>
      </c>
      <c r="AO51">
        <v>3</v>
      </c>
      <c r="AP51">
        <v>2</v>
      </c>
      <c r="AQ51">
        <v>3</v>
      </c>
      <c r="AR51">
        <v>3</v>
      </c>
      <c r="AS51">
        <v>2</v>
      </c>
      <c r="AT51">
        <v>3</v>
      </c>
      <c r="AU51">
        <v>3</v>
      </c>
      <c r="AV51">
        <v>2</v>
      </c>
      <c r="AW51">
        <v>3</v>
      </c>
      <c r="AX51">
        <v>3</v>
      </c>
      <c r="AY51">
        <v>2</v>
      </c>
      <c r="AZ51">
        <v>3</v>
      </c>
      <c r="BA51">
        <v>3</v>
      </c>
      <c r="BB51">
        <v>3</v>
      </c>
    </row>
    <row r="52" spans="1:54" ht="14.25" thickBot="1" thickTop="1">
      <c r="A52">
        <f t="shared" si="0"/>
      </c>
      <c r="C52" s="14" t="s">
        <v>375</v>
      </c>
      <c r="D52" s="178"/>
      <c r="E52" s="179"/>
      <c r="F52" s="156">
        <v>208033.94999999998</v>
      </c>
      <c r="G52" s="157">
        <v>211834.4720596206</v>
      </c>
      <c r="H52" s="158">
        <v>218134.73726287263</v>
      </c>
      <c r="I52" s="156">
        <v>139158.94</v>
      </c>
      <c r="J52" s="157">
        <v>142899.3610298103</v>
      </c>
      <c r="K52" s="158">
        <v>146899.49363143631</v>
      </c>
      <c r="L52" s="156">
        <v>51320.16</v>
      </c>
      <c r="M52" s="157">
        <v>54178</v>
      </c>
      <c r="N52" s="158">
        <v>56378</v>
      </c>
      <c r="O52" s="156">
        <v>17554.85</v>
      </c>
      <c r="P52" s="157">
        <v>14757.111029810298</v>
      </c>
      <c r="Q52" s="158">
        <v>14857.243631436315</v>
      </c>
      <c r="R52" s="156">
        <v>35411.1</v>
      </c>
      <c r="S52" s="256">
        <v>36211.40349593496</v>
      </c>
      <c r="T52" s="158">
        <v>36412.444959349596</v>
      </c>
      <c r="U52" s="156">
        <v>243445.05</v>
      </c>
      <c r="V52" s="256">
        <v>248045.87555555557</v>
      </c>
      <c r="W52" s="257">
        <v>254547.1822222222</v>
      </c>
      <c r="X52" s="14" t="s">
        <v>376</v>
      </c>
      <c r="Y52" s="178"/>
      <c r="Z52" s="179"/>
      <c r="AG52" t="e">
        <v>#REF!</v>
      </c>
      <c r="AJ52" t="e">
        <v>#REF!</v>
      </c>
      <c r="AK52" t="e">
        <v>#REF!</v>
      </c>
      <c r="AL52" t="e">
        <v>#REF!</v>
      </c>
      <c r="AM52" t="e">
        <v>#REF!</v>
      </c>
      <c r="AN52" t="e">
        <v>#REF!</v>
      </c>
      <c r="AO52" t="e">
        <v>#REF!</v>
      </c>
      <c r="AP52" t="e">
        <v>#REF!</v>
      </c>
      <c r="AQ52" t="e">
        <v>#REF!</v>
      </c>
      <c r="AR52" t="e">
        <v>#REF!</v>
      </c>
      <c r="AS52" t="e">
        <v>#REF!</v>
      </c>
      <c r="AT52" t="e">
        <v>#REF!</v>
      </c>
      <c r="AU52" t="e">
        <v>#REF!</v>
      </c>
      <c r="AV52" t="e">
        <v>#REF!</v>
      </c>
      <c r="AW52" t="e">
        <v>#REF!</v>
      </c>
      <c r="AX52" t="e">
        <v>#REF!</v>
      </c>
      <c r="AY52" t="e">
        <v>#REF!</v>
      </c>
      <c r="AZ52" t="e">
        <v>#REF!</v>
      </c>
      <c r="BA52" t="e">
        <v>#REF!</v>
      </c>
      <c r="BB52" t="e">
        <v>#REF!</v>
      </c>
    </row>
    <row r="53" spans="1:54" ht="13.5" thickTop="1">
      <c r="A53">
        <f t="shared" si="0"/>
      </c>
      <c r="B53" s="16" t="s">
        <v>7</v>
      </c>
      <c r="C53" s="171" t="s">
        <v>127</v>
      </c>
      <c r="D53" s="172"/>
      <c r="E53" s="173"/>
      <c r="F53" s="181">
        <v>149933.96000000002</v>
      </c>
      <c r="G53" s="182">
        <v>149933.96000000002</v>
      </c>
      <c r="H53" s="183">
        <v>149933.96000000002</v>
      </c>
      <c r="I53" s="181">
        <v>128608</v>
      </c>
      <c r="J53" s="182">
        <v>128608</v>
      </c>
      <c r="K53" s="183">
        <v>128608</v>
      </c>
      <c r="L53" s="181">
        <v>19465</v>
      </c>
      <c r="M53" s="182">
        <v>19465</v>
      </c>
      <c r="N53" s="183">
        <v>19465</v>
      </c>
      <c r="O53" s="181">
        <v>1860.96</v>
      </c>
      <c r="P53" s="182">
        <v>1860.96</v>
      </c>
      <c r="Q53" s="183">
        <v>1860.96</v>
      </c>
      <c r="R53" s="181">
        <v>4324.77</v>
      </c>
      <c r="S53" s="250">
        <v>4324.77</v>
      </c>
      <c r="T53" s="183">
        <v>4324.77</v>
      </c>
      <c r="U53" s="181">
        <v>154258.73</v>
      </c>
      <c r="V53" s="250">
        <v>154258.73</v>
      </c>
      <c r="W53" s="251">
        <v>154258.73</v>
      </c>
      <c r="X53" s="84" t="s">
        <v>7</v>
      </c>
      <c r="Y53" s="172"/>
      <c r="Z53" s="173"/>
      <c r="AG53">
        <v>3</v>
      </c>
      <c r="AJ53">
        <v>3</v>
      </c>
      <c r="AK53">
        <v>3</v>
      </c>
      <c r="AL53">
        <v>3</v>
      </c>
      <c r="AM53">
        <v>3</v>
      </c>
      <c r="AN53">
        <v>3</v>
      </c>
      <c r="AO53">
        <v>3</v>
      </c>
      <c r="AP53">
        <v>2</v>
      </c>
      <c r="AQ53">
        <v>3</v>
      </c>
      <c r="AR53">
        <v>3</v>
      </c>
      <c r="AS53">
        <v>2</v>
      </c>
      <c r="AT53">
        <v>3</v>
      </c>
      <c r="AU53">
        <v>3</v>
      </c>
      <c r="AV53">
        <v>2</v>
      </c>
      <c r="AW53">
        <v>3</v>
      </c>
      <c r="AX53">
        <v>3</v>
      </c>
      <c r="AY53">
        <v>3</v>
      </c>
      <c r="AZ53">
        <v>3</v>
      </c>
      <c r="BA53">
        <v>3</v>
      </c>
      <c r="BB53">
        <v>3</v>
      </c>
    </row>
    <row r="54" spans="1:54" ht="13.5" thickBot="1">
      <c r="A54">
        <f t="shared" si="0"/>
      </c>
      <c r="B54" s="16" t="s">
        <v>40</v>
      </c>
      <c r="C54" s="104" t="s">
        <v>128</v>
      </c>
      <c r="D54" s="176"/>
      <c r="E54" s="177"/>
      <c r="F54" s="187">
        <v>370118</v>
      </c>
      <c r="G54" s="188">
        <v>371365</v>
      </c>
      <c r="H54" s="189">
        <v>370097</v>
      </c>
      <c r="I54" s="187">
        <v>166575</v>
      </c>
      <c r="J54" s="188">
        <v>167500</v>
      </c>
      <c r="K54" s="189">
        <v>167476</v>
      </c>
      <c r="L54" s="187">
        <v>188418</v>
      </c>
      <c r="M54" s="188">
        <v>188740</v>
      </c>
      <c r="N54" s="189">
        <v>187496</v>
      </c>
      <c r="O54" s="187">
        <v>15125</v>
      </c>
      <c r="P54" s="188">
        <v>15125</v>
      </c>
      <c r="Q54" s="189">
        <v>15125</v>
      </c>
      <c r="R54" s="187">
        <v>41880.84</v>
      </c>
      <c r="S54" s="254">
        <v>42217</v>
      </c>
      <c r="T54" s="189">
        <v>44131</v>
      </c>
      <c r="U54" s="187">
        <v>411998.83999999997</v>
      </c>
      <c r="V54" s="254">
        <v>413582</v>
      </c>
      <c r="W54" s="255">
        <v>414228</v>
      </c>
      <c r="X54" s="105" t="s">
        <v>81</v>
      </c>
      <c r="Y54" s="176"/>
      <c r="Z54" s="177"/>
      <c r="AG54">
        <v>2</v>
      </c>
      <c r="AJ54">
        <v>2</v>
      </c>
      <c r="AK54">
        <v>2</v>
      </c>
      <c r="AL54">
        <v>2</v>
      </c>
      <c r="AM54">
        <v>2</v>
      </c>
      <c r="AN54">
        <v>2</v>
      </c>
      <c r="AO54">
        <v>2</v>
      </c>
      <c r="AP54">
        <v>2</v>
      </c>
      <c r="AQ54">
        <v>2</v>
      </c>
      <c r="AR54">
        <v>2</v>
      </c>
      <c r="AS54">
        <v>2</v>
      </c>
      <c r="AT54">
        <v>2</v>
      </c>
      <c r="AU54">
        <v>2</v>
      </c>
      <c r="AV54">
        <v>2</v>
      </c>
      <c r="AW54">
        <v>2</v>
      </c>
      <c r="AX54">
        <v>2</v>
      </c>
      <c r="AY54">
        <v>2</v>
      </c>
      <c r="AZ54">
        <v>2</v>
      </c>
      <c r="BA54">
        <v>2</v>
      </c>
      <c r="BB54">
        <v>2</v>
      </c>
    </row>
    <row r="55" spans="1:54" ht="14.25" thickBot="1" thickTop="1">
      <c r="A55">
        <f t="shared" si="0"/>
      </c>
      <c r="C55" s="14" t="s">
        <v>42</v>
      </c>
      <c r="D55" s="12"/>
      <c r="E55" s="13"/>
      <c r="F55" s="156">
        <v>520051.96</v>
      </c>
      <c r="G55" s="157">
        <v>521298.96</v>
      </c>
      <c r="H55" s="158">
        <v>520030.96</v>
      </c>
      <c r="I55" s="156">
        <v>295183</v>
      </c>
      <c r="J55" s="157">
        <v>296108</v>
      </c>
      <c r="K55" s="158">
        <v>296084</v>
      </c>
      <c r="L55" s="156">
        <v>207883</v>
      </c>
      <c r="M55" s="157">
        <v>208205</v>
      </c>
      <c r="N55" s="158">
        <v>206961</v>
      </c>
      <c r="O55" s="156">
        <v>16985.96</v>
      </c>
      <c r="P55" s="157">
        <v>16985.96</v>
      </c>
      <c r="Q55" s="158">
        <v>16985.96</v>
      </c>
      <c r="R55" s="156">
        <v>46205.61</v>
      </c>
      <c r="S55" s="256">
        <v>46541.770000000004</v>
      </c>
      <c r="T55" s="158">
        <v>48455.770000000004</v>
      </c>
      <c r="U55" s="156">
        <v>566257.57</v>
      </c>
      <c r="V55" s="256">
        <v>567840.73</v>
      </c>
      <c r="W55" s="158">
        <v>568486.73</v>
      </c>
      <c r="X55" s="18" t="s">
        <v>129</v>
      </c>
      <c r="Y55" s="8"/>
      <c r="Z55" s="9"/>
      <c r="AG55" t="e">
        <v>#REF!</v>
      </c>
      <c r="AJ55" t="e">
        <v>#REF!</v>
      </c>
      <c r="AK55" t="e">
        <v>#REF!</v>
      </c>
      <c r="AL55" t="e">
        <v>#REF!</v>
      </c>
      <c r="AM55" t="e">
        <v>#REF!</v>
      </c>
      <c r="AN55" t="e">
        <v>#REF!</v>
      </c>
      <c r="AO55" t="e">
        <v>#REF!</v>
      </c>
      <c r="AP55" t="e">
        <v>#REF!</v>
      </c>
      <c r="AQ55" t="e">
        <v>#REF!</v>
      </c>
      <c r="AR55" t="e">
        <v>#REF!</v>
      </c>
      <c r="AS55" t="e">
        <v>#REF!</v>
      </c>
      <c r="AT55" t="e">
        <v>#REF!</v>
      </c>
      <c r="AU55" t="e">
        <v>#REF!</v>
      </c>
      <c r="AV55" t="e">
        <v>#REF!</v>
      </c>
      <c r="AW55" t="e">
        <v>#REF!</v>
      </c>
      <c r="AX55" t="e">
        <v>#REF!</v>
      </c>
      <c r="AY55" t="e">
        <v>#REF!</v>
      </c>
      <c r="AZ55" t="e">
        <v>#REF!</v>
      </c>
      <c r="BA55" t="e">
        <v>#REF!</v>
      </c>
      <c r="BB55" t="e">
        <v>#REF!</v>
      </c>
    </row>
    <row r="56" spans="5:15" ht="15" thickTop="1">
      <c r="E56" s="40" t="s">
        <v>184</v>
      </c>
      <c r="F56" t="s">
        <v>181</v>
      </c>
      <c r="N56" s="40" t="s">
        <v>184</v>
      </c>
      <c r="O56" t="s">
        <v>189</v>
      </c>
    </row>
    <row r="57" spans="5:15" ht="14.25">
      <c r="E57" s="34"/>
      <c r="F57" t="s">
        <v>182</v>
      </c>
      <c r="N57" s="34"/>
      <c r="O57" t="s">
        <v>190</v>
      </c>
    </row>
    <row r="58" spans="5:15" ht="14.25">
      <c r="E58" s="40" t="s">
        <v>185</v>
      </c>
      <c r="F58" t="s">
        <v>183</v>
      </c>
      <c r="N58" s="40" t="s">
        <v>185</v>
      </c>
      <c r="O58" t="s">
        <v>191</v>
      </c>
    </row>
    <row r="59" spans="5:15" ht="14.25">
      <c r="E59" s="40" t="s">
        <v>186</v>
      </c>
      <c r="F59" t="s">
        <v>187</v>
      </c>
      <c r="N59" s="40" t="s">
        <v>186</v>
      </c>
      <c r="O59" t="s">
        <v>192</v>
      </c>
    </row>
    <row r="60" spans="6:15" ht="12.75">
      <c r="F60" t="s">
        <v>188</v>
      </c>
      <c r="O60" t="s">
        <v>193</v>
      </c>
    </row>
    <row r="61" spans="3:26" ht="12.75">
      <c r="C61" s="41" t="str">
        <f ca="1">CELL("filename")</f>
        <v>C:\MyFiles\Timber\Timber Committee\TCQ2015\[tb-68-6.xls]List of tables</v>
      </c>
      <c r="Z61" s="43" t="str">
        <f ca="1">CONCATENATE("printed on ",DAY(NOW()),"/",MONTH(NOW()))</f>
        <v>printed on 11/11</v>
      </c>
    </row>
    <row r="62" spans="4:8" ht="12.75">
      <c r="D62" s="231"/>
      <c r="G62" s="264"/>
      <c r="H62" s="264"/>
    </row>
    <row r="63" spans="7:8" ht="12.75">
      <c r="G63" s="264"/>
      <c r="H63" s="264"/>
    </row>
    <row r="64" spans="7:8" ht="12.75">
      <c r="G64" s="264"/>
      <c r="H64" s="264"/>
    </row>
    <row r="65" spans="6:8" ht="12.75">
      <c r="F65" s="265"/>
      <c r="G65" s="265"/>
      <c r="H65" s="265"/>
    </row>
    <row r="66" spans="7:8" ht="12.75">
      <c r="G66" s="264"/>
      <c r="H66" s="264"/>
    </row>
  </sheetData>
  <sheetProtection/>
  <mergeCells count="18">
    <mergeCell ref="L8:N8"/>
    <mergeCell ref="C2:Z2"/>
    <mergeCell ref="O8:Q8"/>
    <mergeCell ref="R6:T8"/>
    <mergeCell ref="U7:W7"/>
    <mergeCell ref="X6:Z9"/>
    <mergeCell ref="C6:E9"/>
    <mergeCell ref="I8:K8"/>
    <mergeCell ref="I7:K7"/>
    <mergeCell ref="F7:H8"/>
    <mergeCell ref="L7:N7"/>
    <mergeCell ref="O7:Q7"/>
    <mergeCell ref="F6:Q6"/>
    <mergeCell ref="O3:W3"/>
    <mergeCell ref="O4:W4"/>
    <mergeCell ref="F3:N3"/>
    <mergeCell ref="F4:N4"/>
    <mergeCell ref="N5:O5"/>
  </mergeCells>
  <conditionalFormatting sqref="C10:X55">
    <cfRule type="expression" priority="1" dxfId="0" stopIfTrue="1">
      <formula>AG10&gt;2</formula>
    </cfRule>
  </conditionalFormatting>
  <printOptions horizontalCentered="1" verticalCentered="1"/>
  <pageMargins left="0.35433070866141736" right="0.35433070866141736" top="0.5905511811023623" bottom="0.5905511811023623" header="0.31496062992125984" footer="0.31496062992125984"/>
  <pageSetup fitToHeight="1" fitToWidth="1" horizontalDpi="300" verticalDpi="300" orientation="landscape" paperSize="9" scale="58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B60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6" max="6" width="11.140625" style="0" customWidth="1"/>
    <col min="7" max="7" width="11.00390625" style="0" bestFit="1" customWidth="1"/>
    <col min="8" max="8" width="10.8515625" style="0" customWidth="1"/>
    <col min="9" max="9" width="11.57421875" style="0" customWidth="1"/>
    <col min="10" max="11" width="10.8515625" style="0" customWidth="1"/>
    <col min="12" max="20" width="10.28125" style="0" customWidth="1"/>
    <col min="21" max="21" width="10.7109375" style="0" customWidth="1"/>
    <col min="22" max="23" width="11.00390625" style="0" bestFit="1" customWidth="1"/>
    <col min="33" max="54" width="0" style="0" hidden="1" customWidth="1"/>
  </cols>
  <sheetData>
    <row r="1" spans="1:18" ht="12.75">
      <c r="A1" s="54"/>
      <c r="O1" s="229"/>
      <c r="R1" s="229"/>
    </row>
    <row r="2" spans="3:26" ht="12.75">
      <c r="C2" s="269" t="s">
        <v>156</v>
      </c>
      <c r="D2" s="269"/>
      <c r="E2" s="269"/>
      <c r="F2" s="269"/>
      <c r="G2" s="269"/>
      <c r="H2" s="269"/>
      <c r="I2" s="269"/>
      <c r="J2" s="269"/>
      <c r="K2" s="269"/>
      <c r="L2" s="269"/>
      <c r="M2" s="269"/>
      <c r="N2" s="269"/>
      <c r="O2" s="269"/>
      <c r="P2" s="269"/>
      <c r="Q2" s="269"/>
      <c r="R2" s="269"/>
      <c r="S2" s="269"/>
      <c r="T2" s="269"/>
      <c r="U2" s="269"/>
      <c r="V2" s="269"/>
      <c r="W2" s="269"/>
      <c r="X2" s="269"/>
      <c r="Y2" s="269"/>
      <c r="Z2" s="269"/>
    </row>
    <row r="3" spans="6:23" ht="12.75">
      <c r="F3" s="269" t="s">
        <v>170</v>
      </c>
      <c r="G3" s="269"/>
      <c r="H3" s="269"/>
      <c r="I3" s="269"/>
      <c r="J3" s="269"/>
      <c r="K3" s="269"/>
      <c r="L3" s="269"/>
      <c r="M3" s="269"/>
      <c r="N3" s="269"/>
      <c r="O3" s="269" t="s">
        <v>171</v>
      </c>
      <c r="P3" s="269"/>
      <c r="Q3" s="269"/>
      <c r="R3" s="269"/>
      <c r="S3" s="269"/>
      <c r="T3" s="269"/>
      <c r="U3" s="269"/>
      <c r="V3" s="269"/>
      <c r="W3" s="269"/>
    </row>
    <row r="4" spans="6:23" ht="12.75">
      <c r="F4" s="283" t="s">
        <v>283</v>
      </c>
      <c r="G4" s="283"/>
      <c r="H4" s="283"/>
      <c r="I4" s="283"/>
      <c r="J4" s="283"/>
      <c r="K4" s="283"/>
      <c r="L4" s="283"/>
      <c r="M4" s="283"/>
      <c r="N4" s="283"/>
      <c r="O4" s="283" t="s">
        <v>172</v>
      </c>
      <c r="P4" s="283"/>
      <c r="Q4" s="283"/>
      <c r="R4" s="283"/>
      <c r="S4" s="283"/>
      <c r="T4" s="283"/>
      <c r="U4" s="283"/>
      <c r="V4" s="283"/>
      <c r="W4" s="283"/>
    </row>
    <row r="5" spans="11:15" ht="15" thickBot="1">
      <c r="K5" s="11"/>
      <c r="L5" s="11"/>
      <c r="N5" s="276" t="s">
        <v>85</v>
      </c>
      <c r="O5" s="276"/>
    </row>
    <row r="6" spans="3:26" ht="12.75" customHeight="1" thickTop="1">
      <c r="C6" s="293" t="s">
        <v>0</v>
      </c>
      <c r="D6" s="294"/>
      <c r="E6" s="295"/>
      <c r="F6" s="280" t="s">
        <v>176</v>
      </c>
      <c r="G6" s="281"/>
      <c r="H6" s="281"/>
      <c r="I6" s="281"/>
      <c r="J6" s="281"/>
      <c r="K6" s="281"/>
      <c r="L6" s="281"/>
      <c r="M6" s="281"/>
      <c r="N6" s="281"/>
      <c r="O6" s="281"/>
      <c r="P6" s="281"/>
      <c r="Q6" s="282"/>
      <c r="R6" s="284" t="s">
        <v>321</v>
      </c>
      <c r="S6" s="285"/>
      <c r="T6" s="286"/>
      <c r="U6" s="10"/>
      <c r="V6" s="10"/>
      <c r="W6" s="10"/>
      <c r="X6" s="293" t="s">
        <v>48</v>
      </c>
      <c r="Y6" s="294"/>
      <c r="Z6" s="295"/>
    </row>
    <row r="7" spans="3:26" ht="12.75" customHeight="1">
      <c r="C7" s="296"/>
      <c r="D7" s="297"/>
      <c r="E7" s="298"/>
      <c r="F7" s="296" t="s">
        <v>173</v>
      </c>
      <c r="G7" s="297"/>
      <c r="H7" s="298"/>
      <c r="I7" s="273" t="s">
        <v>174</v>
      </c>
      <c r="J7" s="274"/>
      <c r="K7" s="275"/>
      <c r="L7" s="277" t="s">
        <v>177</v>
      </c>
      <c r="M7" s="278"/>
      <c r="N7" s="279"/>
      <c r="O7" s="277" t="s">
        <v>179</v>
      </c>
      <c r="P7" s="278"/>
      <c r="Q7" s="279"/>
      <c r="R7" s="287"/>
      <c r="S7" s="288"/>
      <c r="T7" s="289"/>
      <c r="U7" s="278" t="s">
        <v>173</v>
      </c>
      <c r="V7" s="278"/>
      <c r="W7" s="279"/>
      <c r="X7" s="296"/>
      <c r="Y7" s="297"/>
      <c r="Z7" s="298"/>
    </row>
    <row r="8" spans="3:26" ht="12.75" customHeight="1">
      <c r="C8" s="296"/>
      <c r="D8" s="297"/>
      <c r="E8" s="298"/>
      <c r="F8" s="302"/>
      <c r="G8" s="303"/>
      <c r="H8" s="304"/>
      <c r="I8" s="273" t="s">
        <v>175</v>
      </c>
      <c r="J8" s="274"/>
      <c r="K8" s="275"/>
      <c r="L8" s="273" t="s">
        <v>178</v>
      </c>
      <c r="M8" s="274"/>
      <c r="N8" s="275"/>
      <c r="O8" s="273" t="s">
        <v>180</v>
      </c>
      <c r="P8" s="274"/>
      <c r="Q8" s="275"/>
      <c r="R8" s="290"/>
      <c r="S8" s="291"/>
      <c r="T8" s="292"/>
      <c r="U8" s="35"/>
      <c r="V8" s="35"/>
      <c r="W8" s="36"/>
      <c r="X8" s="296"/>
      <c r="Y8" s="297"/>
      <c r="Z8" s="298"/>
    </row>
    <row r="9" spans="3:54" ht="13.5" thickBot="1">
      <c r="C9" s="299"/>
      <c r="D9" s="300"/>
      <c r="E9" s="301"/>
      <c r="F9" s="26">
        <v>2014</v>
      </c>
      <c r="G9" s="27">
        <v>2015</v>
      </c>
      <c r="H9" s="25">
        <v>2016</v>
      </c>
      <c r="I9" s="26">
        <v>2014</v>
      </c>
      <c r="J9" s="27">
        <v>2015</v>
      </c>
      <c r="K9" s="25">
        <v>2016</v>
      </c>
      <c r="L9" s="26">
        <v>2014</v>
      </c>
      <c r="M9" s="27">
        <v>2015</v>
      </c>
      <c r="N9" s="25">
        <v>2016</v>
      </c>
      <c r="O9" s="26">
        <v>2014</v>
      </c>
      <c r="P9" s="27">
        <v>2015</v>
      </c>
      <c r="Q9" s="25">
        <v>2016</v>
      </c>
      <c r="R9" s="26">
        <v>2014</v>
      </c>
      <c r="S9" s="38">
        <v>2015</v>
      </c>
      <c r="T9" s="37">
        <v>2016</v>
      </c>
      <c r="U9" s="26">
        <v>2014</v>
      </c>
      <c r="V9" s="38">
        <v>2015</v>
      </c>
      <c r="W9" s="11">
        <v>2016</v>
      </c>
      <c r="X9" s="299"/>
      <c r="Y9" s="300"/>
      <c r="Z9" s="301"/>
      <c r="AG9" t="s">
        <v>0</v>
      </c>
      <c r="AJ9" t="s">
        <v>355</v>
      </c>
      <c r="AM9" t="s">
        <v>174</v>
      </c>
      <c r="AP9" t="s">
        <v>351</v>
      </c>
      <c r="AS9" t="s">
        <v>353</v>
      </c>
      <c r="AV9" t="s">
        <v>354</v>
      </c>
      <c r="AY9" t="s">
        <v>356</v>
      </c>
      <c r="BB9" t="s">
        <v>0</v>
      </c>
    </row>
    <row r="10" spans="1:54" ht="13.5" thickTop="1">
      <c r="A10">
        <f aca="true" t="shared" si="0" ref="A10:A38">IF(SUM(F10:W10)&lt;1,"Y","")</f>
      </c>
      <c r="B10" s="15" t="s">
        <v>1</v>
      </c>
      <c r="C10" s="171" t="s">
        <v>88</v>
      </c>
      <c r="D10" s="172"/>
      <c r="E10" s="173"/>
      <c r="F10" s="181">
        <v>30.669999999999998</v>
      </c>
      <c r="G10" s="182">
        <v>30.669999999999998</v>
      </c>
      <c r="H10" s="183">
        <v>30.669999999999998</v>
      </c>
      <c r="I10" s="181">
        <v>5.36</v>
      </c>
      <c r="J10" s="182">
        <v>5.36</v>
      </c>
      <c r="K10" s="183">
        <v>5.36</v>
      </c>
      <c r="L10" s="181">
        <v>0</v>
      </c>
      <c r="M10" s="182">
        <v>0</v>
      </c>
      <c r="N10" s="183">
        <v>0</v>
      </c>
      <c r="O10" s="181">
        <v>25.31</v>
      </c>
      <c r="P10" s="182">
        <v>25.31</v>
      </c>
      <c r="Q10" s="183">
        <v>25.31</v>
      </c>
      <c r="R10" s="181">
        <v>0</v>
      </c>
      <c r="S10" s="250">
        <v>0</v>
      </c>
      <c r="T10" s="183">
        <v>0</v>
      </c>
      <c r="U10" s="181">
        <v>30.669999999999998</v>
      </c>
      <c r="V10" s="250">
        <v>30.669999999999998</v>
      </c>
      <c r="W10" s="251">
        <v>30.669999999999998</v>
      </c>
      <c r="X10" s="84" t="s">
        <v>49</v>
      </c>
      <c r="Y10" s="172"/>
      <c r="Z10" s="173"/>
      <c r="AG10">
        <v>3</v>
      </c>
      <c r="AJ10">
        <v>3</v>
      </c>
      <c r="AK10">
        <v>3</v>
      </c>
      <c r="AL10">
        <v>3</v>
      </c>
      <c r="AM10">
        <v>3</v>
      </c>
      <c r="AN10">
        <v>3</v>
      </c>
      <c r="AO10">
        <v>3</v>
      </c>
      <c r="AP10">
        <v>2</v>
      </c>
      <c r="AQ10">
        <v>2</v>
      </c>
      <c r="AR10">
        <v>2</v>
      </c>
      <c r="AS10">
        <v>5</v>
      </c>
      <c r="AT10">
        <v>5</v>
      </c>
      <c r="AU10">
        <v>5</v>
      </c>
      <c r="AV10">
        <v>5</v>
      </c>
      <c r="AW10">
        <v>5</v>
      </c>
      <c r="AX10">
        <v>5</v>
      </c>
      <c r="AY10">
        <v>3</v>
      </c>
      <c r="AZ10">
        <v>3</v>
      </c>
      <c r="BA10">
        <v>3</v>
      </c>
      <c r="BB10">
        <v>3</v>
      </c>
    </row>
    <row r="11" spans="1:54" ht="12.75">
      <c r="A11">
        <f t="shared" si="0"/>
      </c>
      <c r="B11" s="19" t="s">
        <v>3</v>
      </c>
      <c r="C11" s="49" t="s">
        <v>89</v>
      </c>
      <c r="D11" s="174"/>
      <c r="E11" s="175"/>
      <c r="F11" s="184">
        <v>11067.68</v>
      </c>
      <c r="G11" s="185">
        <v>11740</v>
      </c>
      <c r="H11" s="186">
        <v>12100</v>
      </c>
      <c r="I11" s="184">
        <v>8585.11</v>
      </c>
      <c r="J11" s="185">
        <v>9300</v>
      </c>
      <c r="K11" s="186">
        <v>9500</v>
      </c>
      <c r="L11" s="184">
        <v>2482.57</v>
      </c>
      <c r="M11" s="185">
        <v>2440</v>
      </c>
      <c r="N11" s="186">
        <v>2600</v>
      </c>
      <c r="O11" s="184">
        <v>0</v>
      </c>
      <c r="P11" s="185">
        <v>0</v>
      </c>
      <c r="Q11" s="186">
        <v>0</v>
      </c>
      <c r="R11" s="184">
        <v>2854.15</v>
      </c>
      <c r="S11" s="252">
        <v>2850</v>
      </c>
      <c r="T11" s="186">
        <v>2900</v>
      </c>
      <c r="U11" s="184">
        <v>13921.83</v>
      </c>
      <c r="V11" s="252">
        <v>14590</v>
      </c>
      <c r="W11" s="253">
        <v>15000</v>
      </c>
      <c r="X11" s="72" t="s">
        <v>50</v>
      </c>
      <c r="Y11" s="174"/>
      <c r="Z11" s="175"/>
      <c r="AG11">
        <v>2</v>
      </c>
      <c r="AJ11">
        <v>2</v>
      </c>
      <c r="AK11">
        <v>2</v>
      </c>
      <c r="AL11">
        <v>2</v>
      </c>
      <c r="AM11">
        <v>2</v>
      </c>
      <c r="AN11">
        <v>2</v>
      </c>
      <c r="AO11">
        <v>2</v>
      </c>
      <c r="AP11">
        <v>2</v>
      </c>
      <c r="AQ11">
        <v>2</v>
      </c>
      <c r="AR11">
        <v>2</v>
      </c>
      <c r="AS11">
        <v>2</v>
      </c>
      <c r="AT11">
        <v>2</v>
      </c>
      <c r="AU11">
        <v>2</v>
      </c>
      <c r="AV11">
        <v>2</v>
      </c>
      <c r="AW11">
        <v>2</v>
      </c>
      <c r="AX11">
        <v>2</v>
      </c>
      <c r="AY11">
        <v>2</v>
      </c>
      <c r="AZ11">
        <v>2</v>
      </c>
      <c r="BA11">
        <v>2</v>
      </c>
      <c r="BB11">
        <v>2</v>
      </c>
    </row>
    <row r="12" spans="1:54" ht="12.75">
      <c r="A12">
        <f t="shared" si="0"/>
      </c>
      <c r="B12" s="19" t="s">
        <v>141</v>
      </c>
      <c r="C12" s="49" t="s">
        <v>140</v>
      </c>
      <c r="D12" s="174"/>
      <c r="E12" s="175"/>
      <c r="F12" s="184">
        <v>3515.4</v>
      </c>
      <c r="G12" s="185">
        <v>3415.4</v>
      </c>
      <c r="H12" s="186">
        <v>3365.4</v>
      </c>
      <c r="I12" s="184">
        <v>2250</v>
      </c>
      <c r="J12" s="185">
        <v>2200</v>
      </c>
      <c r="K12" s="186">
        <v>2175</v>
      </c>
      <c r="L12" s="184">
        <v>1150</v>
      </c>
      <c r="M12" s="185">
        <v>1100</v>
      </c>
      <c r="N12" s="186">
        <v>1075</v>
      </c>
      <c r="O12" s="184">
        <v>115.4</v>
      </c>
      <c r="P12" s="185">
        <v>115.4</v>
      </c>
      <c r="Q12" s="186">
        <v>115.4</v>
      </c>
      <c r="R12" s="184">
        <v>61.57</v>
      </c>
      <c r="S12" s="252">
        <v>61.57</v>
      </c>
      <c r="T12" s="186">
        <v>61.57</v>
      </c>
      <c r="U12" s="184">
        <v>3576.9700000000003</v>
      </c>
      <c r="V12" s="252">
        <v>3476.9700000000003</v>
      </c>
      <c r="W12" s="253">
        <v>3426.9700000000003</v>
      </c>
      <c r="X12" s="72" t="s">
        <v>142</v>
      </c>
      <c r="Y12" s="174"/>
      <c r="Z12" s="175"/>
      <c r="AG12">
        <v>3</v>
      </c>
      <c r="AJ12">
        <v>3</v>
      </c>
      <c r="AK12">
        <v>3</v>
      </c>
      <c r="AL12">
        <v>3</v>
      </c>
      <c r="AM12">
        <v>3</v>
      </c>
      <c r="AN12">
        <v>3</v>
      </c>
      <c r="AO12">
        <v>3</v>
      </c>
      <c r="AP12">
        <v>3</v>
      </c>
      <c r="AQ12">
        <v>3</v>
      </c>
      <c r="AR12">
        <v>3</v>
      </c>
      <c r="AS12">
        <v>5</v>
      </c>
      <c r="AT12">
        <v>5</v>
      </c>
      <c r="AU12">
        <v>5</v>
      </c>
      <c r="AV12">
        <v>5</v>
      </c>
      <c r="AW12">
        <v>5</v>
      </c>
      <c r="AX12">
        <v>5</v>
      </c>
      <c r="AY12">
        <v>3</v>
      </c>
      <c r="AZ12">
        <v>3</v>
      </c>
      <c r="BA12">
        <v>3</v>
      </c>
      <c r="BB12">
        <v>3</v>
      </c>
    </row>
    <row r="13" spans="1:54" ht="12.75">
      <c r="A13">
        <f t="shared" si="0"/>
      </c>
      <c r="B13" s="19" t="s">
        <v>5</v>
      </c>
      <c r="C13" s="49" t="s">
        <v>90</v>
      </c>
      <c r="D13" s="174"/>
      <c r="E13" s="175"/>
      <c r="F13" s="184">
        <v>1985</v>
      </c>
      <c r="G13" s="185">
        <v>1855</v>
      </c>
      <c r="H13" s="186">
        <v>1891</v>
      </c>
      <c r="I13" s="184">
        <v>1255</v>
      </c>
      <c r="J13" s="185">
        <v>1280</v>
      </c>
      <c r="K13" s="186">
        <v>1309</v>
      </c>
      <c r="L13" s="184">
        <v>597</v>
      </c>
      <c r="M13" s="185">
        <v>435</v>
      </c>
      <c r="N13" s="186">
        <v>437</v>
      </c>
      <c r="O13" s="184">
        <v>133</v>
      </c>
      <c r="P13" s="185">
        <v>140</v>
      </c>
      <c r="Q13" s="186">
        <v>145</v>
      </c>
      <c r="R13" s="184">
        <v>2</v>
      </c>
      <c r="S13" s="252">
        <v>2</v>
      </c>
      <c r="T13" s="186">
        <v>2</v>
      </c>
      <c r="U13" s="184">
        <v>1987</v>
      </c>
      <c r="V13" s="252">
        <v>1857</v>
      </c>
      <c r="W13" s="253">
        <v>1893</v>
      </c>
      <c r="X13" s="72" t="s">
        <v>51</v>
      </c>
      <c r="Y13" s="174"/>
      <c r="Z13" s="175"/>
      <c r="AG13">
        <v>2</v>
      </c>
      <c r="AJ13">
        <v>2</v>
      </c>
      <c r="AK13">
        <v>2</v>
      </c>
      <c r="AL13">
        <v>2</v>
      </c>
      <c r="AM13">
        <v>2</v>
      </c>
      <c r="AN13">
        <v>2</v>
      </c>
      <c r="AO13">
        <v>2</v>
      </c>
      <c r="AP13">
        <v>2</v>
      </c>
      <c r="AQ13">
        <v>2</v>
      </c>
      <c r="AR13">
        <v>2</v>
      </c>
      <c r="AS13">
        <v>2</v>
      </c>
      <c r="AT13">
        <v>2</v>
      </c>
      <c r="AU13">
        <v>2</v>
      </c>
      <c r="AV13">
        <v>2</v>
      </c>
      <c r="AW13">
        <v>2</v>
      </c>
      <c r="AX13">
        <v>2</v>
      </c>
      <c r="AY13">
        <v>2</v>
      </c>
      <c r="AZ13">
        <v>2</v>
      </c>
      <c r="BA13">
        <v>2</v>
      </c>
      <c r="BB13">
        <v>2</v>
      </c>
    </row>
    <row r="14" spans="1:54" ht="12.75">
      <c r="A14">
        <f t="shared" si="0"/>
      </c>
      <c r="B14" s="19" t="s">
        <v>4</v>
      </c>
      <c r="C14" s="49" t="s">
        <v>91</v>
      </c>
      <c r="D14" s="174"/>
      <c r="E14" s="175"/>
      <c r="F14" s="184">
        <v>1814</v>
      </c>
      <c r="G14" s="185">
        <v>1777</v>
      </c>
      <c r="H14" s="186">
        <v>1740</v>
      </c>
      <c r="I14" s="184">
        <v>977</v>
      </c>
      <c r="J14" s="185">
        <v>940</v>
      </c>
      <c r="K14" s="186">
        <v>903</v>
      </c>
      <c r="L14" s="184">
        <v>796</v>
      </c>
      <c r="M14" s="185">
        <v>809</v>
      </c>
      <c r="N14" s="186">
        <v>822</v>
      </c>
      <c r="O14" s="184">
        <v>41</v>
      </c>
      <c r="P14" s="185">
        <v>28</v>
      </c>
      <c r="Q14" s="186">
        <v>15</v>
      </c>
      <c r="R14" s="184">
        <v>420</v>
      </c>
      <c r="S14" s="252">
        <v>491</v>
      </c>
      <c r="T14" s="186">
        <v>562</v>
      </c>
      <c r="U14" s="184">
        <v>2234</v>
      </c>
      <c r="V14" s="252">
        <v>2268</v>
      </c>
      <c r="W14" s="253">
        <v>2302</v>
      </c>
      <c r="X14" s="72" t="s">
        <v>52</v>
      </c>
      <c r="Y14" s="174"/>
      <c r="Z14" s="175"/>
      <c r="AG14">
        <v>3</v>
      </c>
      <c r="AJ14">
        <v>2</v>
      </c>
      <c r="AK14">
        <v>3</v>
      </c>
      <c r="AL14">
        <v>3</v>
      </c>
      <c r="AM14">
        <v>2</v>
      </c>
      <c r="AN14">
        <v>2</v>
      </c>
      <c r="AO14">
        <v>2</v>
      </c>
      <c r="AP14">
        <v>2</v>
      </c>
      <c r="AQ14">
        <v>3</v>
      </c>
      <c r="AR14">
        <v>3</v>
      </c>
      <c r="AS14">
        <v>2</v>
      </c>
      <c r="AT14">
        <v>2</v>
      </c>
      <c r="AU14">
        <v>2</v>
      </c>
      <c r="AV14">
        <v>2</v>
      </c>
      <c r="AW14">
        <v>2</v>
      </c>
      <c r="AX14">
        <v>2</v>
      </c>
      <c r="AY14">
        <v>2</v>
      </c>
      <c r="AZ14">
        <v>3</v>
      </c>
      <c r="BA14">
        <v>3</v>
      </c>
      <c r="BB14">
        <v>3</v>
      </c>
    </row>
    <row r="15" spans="1:54" ht="12.75">
      <c r="A15">
        <f t="shared" si="0"/>
      </c>
      <c r="B15" s="19" t="s">
        <v>20</v>
      </c>
      <c r="C15" s="49" t="s">
        <v>92</v>
      </c>
      <c r="D15" s="174"/>
      <c r="E15" s="175"/>
      <c r="F15" s="184">
        <v>745.5</v>
      </c>
      <c r="G15" s="185">
        <v>749</v>
      </c>
      <c r="H15" s="186">
        <v>770</v>
      </c>
      <c r="I15" s="184">
        <v>514.25</v>
      </c>
      <c r="J15" s="185">
        <v>517</v>
      </c>
      <c r="K15" s="186">
        <v>531</v>
      </c>
      <c r="L15" s="184">
        <v>230.07</v>
      </c>
      <c r="M15" s="185">
        <v>231</v>
      </c>
      <c r="N15" s="186">
        <v>238</v>
      </c>
      <c r="O15" s="184">
        <v>1.18</v>
      </c>
      <c r="P15" s="185">
        <v>1</v>
      </c>
      <c r="Q15" s="186">
        <v>1</v>
      </c>
      <c r="R15" s="184">
        <v>102.82</v>
      </c>
      <c r="S15" s="252">
        <v>104</v>
      </c>
      <c r="T15" s="186">
        <v>106</v>
      </c>
      <c r="U15" s="184">
        <v>848.3199999999999</v>
      </c>
      <c r="V15" s="252">
        <v>853</v>
      </c>
      <c r="W15" s="253">
        <v>876</v>
      </c>
      <c r="X15" s="72" t="s">
        <v>53</v>
      </c>
      <c r="Y15" s="174"/>
      <c r="Z15" s="175"/>
      <c r="AG15">
        <v>2</v>
      </c>
      <c r="AJ15">
        <v>2</v>
      </c>
      <c r="AK15">
        <v>2</v>
      </c>
      <c r="AL15">
        <v>2</v>
      </c>
      <c r="AM15">
        <v>2</v>
      </c>
      <c r="AN15">
        <v>2</v>
      </c>
      <c r="AO15">
        <v>2</v>
      </c>
      <c r="AP15">
        <v>2</v>
      </c>
      <c r="AQ15">
        <v>2</v>
      </c>
      <c r="AR15">
        <v>2</v>
      </c>
      <c r="AS15">
        <v>2</v>
      </c>
      <c r="AT15">
        <v>2</v>
      </c>
      <c r="AU15">
        <v>2</v>
      </c>
      <c r="AV15">
        <v>2</v>
      </c>
      <c r="AW15">
        <v>2</v>
      </c>
      <c r="AX15">
        <v>2</v>
      </c>
      <c r="AY15">
        <v>2</v>
      </c>
      <c r="AZ15">
        <v>2</v>
      </c>
      <c r="BA15">
        <v>2</v>
      </c>
      <c r="BB15">
        <v>2</v>
      </c>
    </row>
    <row r="16" spans="1:54" ht="12.75">
      <c r="A16">
        <f t="shared" si="0"/>
      </c>
      <c r="B16" s="19" t="s">
        <v>9</v>
      </c>
      <c r="C16" s="49" t="s">
        <v>93</v>
      </c>
      <c r="D16" s="174"/>
      <c r="E16" s="175"/>
      <c r="F16" s="184">
        <v>3.91</v>
      </c>
      <c r="G16" s="185">
        <v>3</v>
      </c>
      <c r="H16" s="186">
        <v>3</v>
      </c>
      <c r="I16" s="184">
        <v>3.48</v>
      </c>
      <c r="J16" s="185">
        <v>3</v>
      </c>
      <c r="K16" s="186">
        <v>3</v>
      </c>
      <c r="L16" s="184">
        <v>0</v>
      </c>
      <c r="M16" s="185">
        <v>0</v>
      </c>
      <c r="N16" s="186">
        <v>0</v>
      </c>
      <c r="O16" s="184">
        <v>0.43</v>
      </c>
      <c r="P16" s="185">
        <v>0</v>
      </c>
      <c r="Q16" s="186">
        <v>0</v>
      </c>
      <c r="R16" s="184">
        <v>3.57</v>
      </c>
      <c r="S16" s="252">
        <v>4</v>
      </c>
      <c r="T16" s="186">
        <v>4</v>
      </c>
      <c r="U16" s="184">
        <v>7.48</v>
      </c>
      <c r="V16" s="252">
        <v>7</v>
      </c>
      <c r="W16" s="253">
        <v>7</v>
      </c>
      <c r="X16" s="72" t="s">
        <v>54</v>
      </c>
      <c r="Y16" s="174"/>
      <c r="Z16" s="175"/>
      <c r="AG16">
        <v>2</v>
      </c>
      <c r="AJ16">
        <v>2</v>
      </c>
      <c r="AK16">
        <v>2</v>
      </c>
      <c r="AL16">
        <v>2</v>
      </c>
      <c r="AM16">
        <v>2</v>
      </c>
      <c r="AN16">
        <v>2</v>
      </c>
      <c r="AO16">
        <v>2</v>
      </c>
      <c r="AP16">
        <v>2</v>
      </c>
      <c r="AQ16">
        <v>2</v>
      </c>
      <c r="AR16">
        <v>2</v>
      </c>
      <c r="AS16">
        <v>2</v>
      </c>
      <c r="AT16">
        <v>2</v>
      </c>
      <c r="AU16">
        <v>2</v>
      </c>
      <c r="AV16">
        <v>2</v>
      </c>
      <c r="AW16">
        <v>2</v>
      </c>
      <c r="AX16">
        <v>2</v>
      </c>
      <c r="AY16">
        <v>2</v>
      </c>
      <c r="AZ16">
        <v>2</v>
      </c>
      <c r="BA16">
        <v>2</v>
      </c>
      <c r="BB16">
        <v>2</v>
      </c>
    </row>
    <row r="17" spans="1:54" ht="12.75">
      <c r="A17">
        <f t="shared" si="0"/>
      </c>
      <c r="B17" s="19" t="s">
        <v>10</v>
      </c>
      <c r="C17" s="49" t="s">
        <v>94</v>
      </c>
      <c r="D17" s="174"/>
      <c r="E17" s="175"/>
      <c r="F17" s="184">
        <v>12375</v>
      </c>
      <c r="G17" s="185">
        <v>12593</v>
      </c>
      <c r="H17" s="186">
        <v>12931</v>
      </c>
      <c r="I17" s="184">
        <v>7955</v>
      </c>
      <c r="J17" s="185">
        <v>8095</v>
      </c>
      <c r="K17" s="186">
        <v>8283</v>
      </c>
      <c r="L17" s="184">
        <v>4351</v>
      </c>
      <c r="M17" s="185">
        <v>4429</v>
      </c>
      <c r="N17" s="186">
        <v>4579</v>
      </c>
      <c r="O17" s="184">
        <v>69</v>
      </c>
      <c r="P17" s="185">
        <v>69</v>
      </c>
      <c r="Q17" s="186">
        <v>69</v>
      </c>
      <c r="R17" s="184">
        <v>1166</v>
      </c>
      <c r="S17" s="252">
        <v>1227</v>
      </c>
      <c r="T17" s="186">
        <v>1284</v>
      </c>
      <c r="U17" s="184">
        <v>13541</v>
      </c>
      <c r="V17" s="252">
        <v>13820</v>
      </c>
      <c r="W17" s="253">
        <v>14215</v>
      </c>
      <c r="X17" s="72" t="s">
        <v>74</v>
      </c>
      <c r="Y17" s="174"/>
      <c r="Z17" s="175"/>
      <c r="AG17">
        <v>2</v>
      </c>
      <c r="AJ17">
        <v>2</v>
      </c>
      <c r="AK17">
        <v>2</v>
      </c>
      <c r="AL17">
        <v>2</v>
      </c>
      <c r="AM17">
        <v>2</v>
      </c>
      <c r="AN17">
        <v>2</v>
      </c>
      <c r="AO17">
        <v>2</v>
      </c>
      <c r="AP17">
        <v>2</v>
      </c>
      <c r="AQ17">
        <v>2</v>
      </c>
      <c r="AR17">
        <v>2</v>
      </c>
      <c r="AS17">
        <v>2</v>
      </c>
      <c r="AT17">
        <v>2</v>
      </c>
      <c r="AU17">
        <v>2</v>
      </c>
      <c r="AV17">
        <v>2</v>
      </c>
      <c r="AW17">
        <v>2</v>
      </c>
      <c r="AX17">
        <v>2</v>
      </c>
      <c r="AY17">
        <v>2</v>
      </c>
      <c r="AZ17">
        <v>2</v>
      </c>
      <c r="BA17">
        <v>2</v>
      </c>
      <c r="BB17">
        <v>2</v>
      </c>
    </row>
    <row r="18" spans="1:54" ht="12.75">
      <c r="A18">
        <f t="shared" si="0"/>
      </c>
      <c r="B18" s="19" t="s">
        <v>12</v>
      </c>
      <c r="C18" s="49" t="s">
        <v>95</v>
      </c>
      <c r="D18" s="174"/>
      <c r="E18" s="175"/>
      <c r="F18" s="184">
        <v>1046</v>
      </c>
      <c r="G18" s="185">
        <v>1050</v>
      </c>
      <c r="H18" s="186">
        <v>1050</v>
      </c>
      <c r="I18" s="184">
        <v>716</v>
      </c>
      <c r="J18" s="185">
        <v>720</v>
      </c>
      <c r="K18" s="186">
        <v>720</v>
      </c>
      <c r="L18" s="184">
        <v>287</v>
      </c>
      <c r="M18" s="185">
        <v>290</v>
      </c>
      <c r="N18" s="186">
        <v>290</v>
      </c>
      <c r="O18" s="184">
        <v>43</v>
      </c>
      <c r="P18" s="185">
        <v>40</v>
      </c>
      <c r="Q18" s="186">
        <v>40</v>
      </c>
      <c r="R18" s="184">
        <v>1337</v>
      </c>
      <c r="S18" s="252">
        <v>1300</v>
      </c>
      <c r="T18" s="186">
        <v>1300</v>
      </c>
      <c r="U18" s="184">
        <v>2383</v>
      </c>
      <c r="V18" s="252">
        <v>2350</v>
      </c>
      <c r="W18" s="253">
        <v>2350</v>
      </c>
      <c r="X18" s="72" t="s">
        <v>55</v>
      </c>
      <c r="Y18" s="174"/>
      <c r="Z18" s="175"/>
      <c r="AG18">
        <v>3</v>
      </c>
      <c r="AJ18">
        <v>3</v>
      </c>
      <c r="AK18">
        <v>2</v>
      </c>
      <c r="AL18">
        <v>2</v>
      </c>
      <c r="AM18">
        <v>3</v>
      </c>
      <c r="AN18">
        <v>2</v>
      </c>
      <c r="AO18">
        <v>2</v>
      </c>
      <c r="AP18">
        <v>2</v>
      </c>
      <c r="AQ18">
        <v>2</v>
      </c>
      <c r="AR18">
        <v>2</v>
      </c>
      <c r="AS18">
        <v>2</v>
      </c>
      <c r="AT18">
        <v>2</v>
      </c>
      <c r="AU18">
        <v>2</v>
      </c>
      <c r="AV18">
        <v>2</v>
      </c>
      <c r="AW18">
        <v>2</v>
      </c>
      <c r="AX18">
        <v>2</v>
      </c>
      <c r="AY18">
        <v>3</v>
      </c>
      <c r="AZ18">
        <v>2</v>
      </c>
      <c r="BA18">
        <v>2</v>
      </c>
      <c r="BB18">
        <v>3</v>
      </c>
    </row>
    <row r="19" spans="1:54" ht="12.75">
      <c r="A19">
        <f t="shared" si="0"/>
      </c>
      <c r="B19" s="19" t="s">
        <v>14</v>
      </c>
      <c r="C19" s="49" t="s">
        <v>96</v>
      </c>
      <c r="D19" s="174"/>
      <c r="E19" s="175"/>
      <c r="F19" s="184">
        <v>4230</v>
      </c>
      <c r="G19" s="185">
        <v>4230</v>
      </c>
      <c r="H19" s="186">
        <v>4230</v>
      </c>
      <c r="I19" s="184">
        <v>3000</v>
      </c>
      <c r="J19" s="185">
        <v>3000</v>
      </c>
      <c r="K19" s="186">
        <v>3000</v>
      </c>
      <c r="L19" s="184">
        <v>1200</v>
      </c>
      <c r="M19" s="185">
        <v>1200</v>
      </c>
      <c r="N19" s="186">
        <v>1200</v>
      </c>
      <c r="O19" s="184">
        <v>30</v>
      </c>
      <c r="P19" s="185">
        <v>30</v>
      </c>
      <c r="Q19" s="186">
        <v>30</v>
      </c>
      <c r="R19" s="184">
        <v>740</v>
      </c>
      <c r="S19" s="252">
        <v>750</v>
      </c>
      <c r="T19" s="186">
        <v>750</v>
      </c>
      <c r="U19" s="184">
        <v>4970</v>
      </c>
      <c r="V19" s="252">
        <v>4980</v>
      </c>
      <c r="W19" s="253">
        <v>4980</v>
      </c>
      <c r="X19" s="72" t="s">
        <v>56</v>
      </c>
      <c r="Y19" s="174"/>
      <c r="Z19" s="175"/>
      <c r="AG19">
        <v>2</v>
      </c>
      <c r="AJ19">
        <v>2</v>
      </c>
      <c r="AK19">
        <v>2</v>
      </c>
      <c r="AL19">
        <v>2</v>
      </c>
      <c r="AM19">
        <v>2</v>
      </c>
      <c r="AN19">
        <v>2</v>
      </c>
      <c r="AO19">
        <v>2</v>
      </c>
      <c r="AP19">
        <v>2</v>
      </c>
      <c r="AQ19">
        <v>2</v>
      </c>
      <c r="AR19">
        <v>2</v>
      </c>
      <c r="AS19">
        <v>2</v>
      </c>
      <c r="AT19">
        <v>2</v>
      </c>
      <c r="AU19">
        <v>2</v>
      </c>
      <c r="AV19">
        <v>2</v>
      </c>
      <c r="AW19">
        <v>2</v>
      </c>
      <c r="AX19">
        <v>2</v>
      </c>
      <c r="AY19">
        <v>2</v>
      </c>
      <c r="AZ19">
        <v>2</v>
      </c>
      <c r="BA19">
        <v>2</v>
      </c>
      <c r="BB19">
        <v>2</v>
      </c>
    </row>
    <row r="20" spans="1:54" ht="12.75">
      <c r="A20">
        <f t="shared" si="0"/>
      </c>
      <c r="B20" s="19" t="s">
        <v>15</v>
      </c>
      <c r="C20" s="49" t="s">
        <v>97</v>
      </c>
      <c r="D20" s="174"/>
      <c r="E20" s="175"/>
      <c r="F20" s="184">
        <v>42854.31109178897</v>
      </c>
      <c r="G20" s="185">
        <v>41301.81604358258</v>
      </c>
      <c r="H20" s="186">
        <v>42032.28843531175</v>
      </c>
      <c r="I20" s="184">
        <v>22205.149301352667</v>
      </c>
      <c r="J20" s="185">
        <v>20939.118463121675</v>
      </c>
      <c r="K20" s="186">
        <v>21043.643911120977</v>
      </c>
      <c r="L20" s="184">
        <v>20649.16179043631</v>
      </c>
      <c r="M20" s="185">
        <v>20362.697580460903</v>
      </c>
      <c r="N20" s="186">
        <v>20988.64452419077</v>
      </c>
      <c r="O20" s="184">
        <v>0</v>
      </c>
      <c r="P20" s="185">
        <v>0</v>
      </c>
      <c r="Q20" s="186">
        <v>0</v>
      </c>
      <c r="R20" s="184">
        <v>3789.47</v>
      </c>
      <c r="S20" s="252">
        <v>3800</v>
      </c>
      <c r="T20" s="186">
        <v>3800</v>
      </c>
      <c r="U20" s="184">
        <v>46643.78109178897</v>
      </c>
      <c r="V20" s="252">
        <v>45101.81604358258</v>
      </c>
      <c r="W20" s="253">
        <v>45832.28843531175</v>
      </c>
      <c r="X20" s="72" t="s">
        <v>57</v>
      </c>
      <c r="Y20" s="174"/>
      <c r="Z20" s="175"/>
      <c r="AG20">
        <v>2</v>
      </c>
      <c r="AJ20">
        <v>2</v>
      </c>
      <c r="AK20">
        <v>2</v>
      </c>
      <c r="AL20">
        <v>2</v>
      </c>
      <c r="AM20">
        <v>2</v>
      </c>
      <c r="AN20">
        <v>2</v>
      </c>
      <c r="AO20">
        <v>2</v>
      </c>
      <c r="AP20">
        <v>2</v>
      </c>
      <c r="AQ20">
        <v>2</v>
      </c>
      <c r="AR20">
        <v>2</v>
      </c>
      <c r="AS20">
        <v>2</v>
      </c>
      <c r="AT20">
        <v>2</v>
      </c>
      <c r="AU20">
        <v>2</v>
      </c>
      <c r="AV20">
        <v>2</v>
      </c>
      <c r="AW20">
        <v>2</v>
      </c>
      <c r="AX20">
        <v>2</v>
      </c>
      <c r="AY20">
        <v>2</v>
      </c>
      <c r="AZ20">
        <v>2</v>
      </c>
      <c r="BA20">
        <v>2</v>
      </c>
      <c r="BB20">
        <v>2</v>
      </c>
    </row>
    <row r="21" spans="1:54" ht="12.75">
      <c r="A21">
        <f t="shared" si="0"/>
      </c>
      <c r="B21" s="19" t="s">
        <v>16</v>
      </c>
      <c r="C21" s="49" t="s">
        <v>98</v>
      </c>
      <c r="D21" s="174"/>
      <c r="E21" s="175"/>
      <c r="F21" s="184">
        <v>17071</v>
      </c>
      <c r="G21" s="185">
        <v>17520</v>
      </c>
      <c r="H21" s="186">
        <v>18025</v>
      </c>
      <c r="I21" s="184">
        <v>12004</v>
      </c>
      <c r="J21" s="185">
        <v>12400</v>
      </c>
      <c r="K21" s="186">
        <v>12800</v>
      </c>
      <c r="L21" s="184">
        <v>4751</v>
      </c>
      <c r="M21" s="185">
        <v>4800</v>
      </c>
      <c r="N21" s="186">
        <v>4900</v>
      </c>
      <c r="O21" s="184">
        <v>316</v>
      </c>
      <c r="P21" s="185">
        <v>320</v>
      </c>
      <c r="Q21" s="186">
        <v>325</v>
      </c>
      <c r="R21" s="184">
        <v>2706</v>
      </c>
      <c r="S21" s="252">
        <v>2750</v>
      </c>
      <c r="T21" s="186">
        <v>2800</v>
      </c>
      <c r="U21" s="184">
        <v>19777</v>
      </c>
      <c r="V21" s="252">
        <v>20270</v>
      </c>
      <c r="W21" s="253">
        <v>20825</v>
      </c>
      <c r="X21" s="72" t="s">
        <v>16</v>
      </c>
      <c r="Y21" s="174"/>
      <c r="Z21" s="175"/>
      <c r="AG21">
        <v>2</v>
      </c>
      <c r="AJ21">
        <v>2</v>
      </c>
      <c r="AK21">
        <v>2</v>
      </c>
      <c r="AL21">
        <v>2</v>
      </c>
      <c r="AM21">
        <v>2</v>
      </c>
      <c r="AN21">
        <v>2</v>
      </c>
      <c r="AO21">
        <v>2</v>
      </c>
      <c r="AP21">
        <v>2</v>
      </c>
      <c r="AQ21">
        <v>2</v>
      </c>
      <c r="AR21">
        <v>2</v>
      </c>
      <c r="AS21">
        <v>2</v>
      </c>
      <c r="AT21">
        <v>2</v>
      </c>
      <c r="AU21">
        <v>2</v>
      </c>
      <c r="AV21">
        <v>2</v>
      </c>
      <c r="AW21">
        <v>2</v>
      </c>
      <c r="AX21">
        <v>2</v>
      </c>
      <c r="AY21">
        <v>2</v>
      </c>
      <c r="AZ21">
        <v>2</v>
      </c>
      <c r="BA21">
        <v>2</v>
      </c>
      <c r="BB21">
        <v>2</v>
      </c>
    </row>
    <row r="22" spans="1:54" ht="12.75">
      <c r="A22">
        <f t="shared" si="0"/>
      </c>
      <c r="B22" s="19" t="s">
        <v>11</v>
      </c>
      <c r="C22" s="49" t="s">
        <v>99</v>
      </c>
      <c r="D22" s="174"/>
      <c r="E22" s="175"/>
      <c r="F22" s="184">
        <v>34968.42</v>
      </c>
      <c r="G22" s="185">
        <v>36800</v>
      </c>
      <c r="H22" s="186">
        <v>37550</v>
      </c>
      <c r="I22" s="184">
        <v>24917.1</v>
      </c>
      <c r="J22" s="185">
        <v>26600</v>
      </c>
      <c r="K22" s="186">
        <v>27100</v>
      </c>
      <c r="L22" s="184">
        <v>8508.76</v>
      </c>
      <c r="M22" s="185">
        <v>8700</v>
      </c>
      <c r="N22" s="186">
        <v>9000</v>
      </c>
      <c r="O22" s="184">
        <v>1542.56</v>
      </c>
      <c r="P22" s="185">
        <v>1500</v>
      </c>
      <c r="Q22" s="186">
        <v>1450</v>
      </c>
      <c r="R22" s="184">
        <v>5159.09</v>
      </c>
      <c r="S22" s="252">
        <v>5200</v>
      </c>
      <c r="T22" s="186">
        <v>5200</v>
      </c>
      <c r="U22" s="184">
        <v>40127.509999999995</v>
      </c>
      <c r="V22" s="252">
        <v>42000</v>
      </c>
      <c r="W22" s="253">
        <v>42750</v>
      </c>
      <c r="X22" s="72" t="s">
        <v>58</v>
      </c>
      <c r="Y22" s="174"/>
      <c r="Z22" s="175"/>
      <c r="AG22">
        <v>2</v>
      </c>
      <c r="AJ22">
        <v>2</v>
      </c>
      <c r="AK22">
        <v>2</v>
      </c>
      <c r="AL22">
        <v>2</v>
      </c>
      <c r="AM22">
        <v>2</v>
      </c>
      <c r="AN22">
        <v>2</v>
      </c>
      <c r="AO22">
        <v>2</v>
      </c>
      <c r="AP22">
        <v>2</v>
      </c>
      <c r="AQ22">
        <v>2</v>
      </c>
      <c r="AR22">
        <v>2</v>
      </c>
      <c r="AS22">
        <v>2</v>
      </c>
      <c r="AT22">
        <v>2</v>
      </c>
      <c r="AU22">
        <v>2</v>
      </c>
      <c r="AV22">
        <v>2</v>
      </c>
      <c r="AW22">
        <v>2</v>
      </c>
      <c r="AX22">
        <v>2</v>
      </c>
      <c r="AY22">
        <v>2</v>
      </c>
      <c r="AZ22">
        <v>2</v>
      </c>
      <c r="BA22">
        <v>2</v>
      </c>
      <c r="BB22">
        <v>2</v>
      </c>
    </row>
    <row r="23" spans="1:54" ht="12.75">
      <c r="A23">
        <f t="shared" si="0"/>
      </c>
      <c r="B23" s="19" t="s">
        <v>19</v>
      </c>
      <c r="C23" s="49" t="s">
        <v>100</v>
      </c>
      <c r="D23" s="174"/>
      <c r="E23" s="175"/>
      <c r="F23" s="184">
        <v>230.19935</v>
      </c>
      <c r="G23" s="185">
        <v>230.19935</v>
      </c>
      <c r="H23" s="186">
        <v>230.19935</v>
      </c>
      <c r="I23" s="184">
        <v>186.96232</v>
      </c>
      <c r="J23" s="185">
        <v>186.96232</v>
      </c>
      <c r="K23" s="186">
        <v>186.96232</v>
      </c>
      <c r="L23" s="184">
        <v>0</v>
      </c>
      <c r="M23" s="185">
        <v>0</v>
      </c>
      <c r="N23" s="186">
        <v>0</v>
      </c>
      <c r="O23" s="184">
        <v>43.237030000000004</v>
      </c>
      <c r="P23" s="185">
        <v>43.237030000000004</v>
      </c>
      <c r="Q23" s="186">
        <v>43.237030000000004</v>
      </c>
      <c r="R23" s="184">
        <v>96.60319</v>
      </c>
      <c r="S23" s="252">
        <v>96.60319</v>
      </c>
      <c r="T23" s="186">
        <v>96.60319</v>
      </c>
      <c r="U23" s="184">
        <v>326.80254</v>
      </c>
      <c r="V23" s="252">
        <v>326.80254</v>
      </c>
      <c r="W23" s="253">
        <v>326.80254</v>
      </c>
      <c r="X23" s="72" t="s">
        <v>73</v>
      </c>
      <c r="Y23" s="174"/>
      <c r="Z23" s="175"/>
      <c r="AG23">
        <v>3</v>
      </c>
      <c r="AJ23">
        <v>3</v>
      </c>
      <c r="AK23">
        <v>3</v>
      </c>
      <c r="AL23">
        <v>3</v>
      </c>
      <c r="AM23">
        <v>3</v>
      </c>
      <c r="AN23">
        <v>3</v>
      </c>
      <c r="AO23">
        <v>3</v>
      </c>
      <c r="AP23">
        <v>2</v>
      </c>
      <c r="AQ23">
        <v>3</v>
      </c>
      <c r="AR23">
        <v>3</v>
      </c>
      <c r="AS23">
        <v>3</v>
      </c>
      <c r="AT23">
        <v>5</v>
      </c>
      <c r="AU23">
        <v>5</v>
      </c>
      <c r="AV23">
        <v>3</v>
      </c>
      <c r="AW23">
        <v>5</v>
      </c>
      <c r="AX23">
        <v>5</v>
      </c>
      <c r="AY23">
        <v>3</v>
      </c>
      <c r="AZ23">
        <v>3</v>
      </c>
      <c r="BA23">
        <v>3</v>
      </c>
      <c r="BB23">
        <v>3</v>
      </c>
    </row>
    <row r="24" spans="1:54" ht="12.75">
      <c r="A24">
        <f t="shared" si="0"/>
      </c>
      <c r="B24" s="19" t="s">
        <v>21</v>
      </c>
      <c r="C24" s="49" t="s">
        <v>101</v>
      </c>
      <c r="D24" s="174"/>
      <c r="E24" s="175"/>
      <c r="F24" s="184">
        <v>919.62</v>
      </c>
      <c r="G24" s="185">
        <v>919.62</v>
      </c>
      <c r="H24" s="186">
        <v>919.62</v>
      </c>
      <c r="I24" s="184">
        <v>195.49</v>
      </c>
      <c r="J24" s="185">
        <v>195.49</v>
      </c>
      <c r="K24" s="186">
        <v>195.49</v>
      </c>
      <c r="L24" s="184">
        <v>516.77</v>
      </c>
      <c r="M24" s="185">
        <v>516.77</v>
      </c>
      <c r="N24" s="186">
        <v>516.77</v>
      </c>
      <c r="O24" s="184">
        <v>207.36</v>
      </c>
      <c r="P24" s="185">
        <v>207.36</v>
      </c>
      <c r="Q24" s="186">
        <v>207.36</v>
      </c>
      <c r="R24" s="184">
        <v>185.72</v>
      </c>
      <c r="S24" s="252">
        <v>185.72</v>
      </c>
      <c r="T24" s="186">
        <v>185.72</v>
      </c>
      <c r="U24" s="184">
        <v>1105.34</v>
      </c>
      <c r="V24" s="252">
        <v>1105.34</v>
      </c>
      <c r="W24" s="253">
        <v>1105.34</v>
      </c>
      <c r="X24" s="72" t="s">
        <v>59</v>
      </c>
      <c r="Y24" s="174"/>
      <c r="Z24" s="175"/>
      <c r="AG24">
        <v>3</v>
      </c>
      <c r="AJ24">
        <v>3</v>
      </c>
      <c r="AK24">
        <v>3</v>
      </c>
      <c r="AL24">
        <v>3</v>
      </c>
      <c r="AM24">
        <v>2</v>
      </c>
      <c r="AN24">
        <v>3</v>
      </c>
      <c r="AO24">
        <v>3</v>
      </c>
      <c r="AP24">
        <v>3</v>
      </c>
      <c r="AQ24">
        <v>3</v>
      </c>
      <c r="AR24">
        <v>3</v>
      </c>
      <c r="AS24">
        <v>2</v>
      </c>
      <c r="AT24">
        <v>5</v>
      </c>
      <c r="AU24">
        <v>5</v>
      </c>
      <c r="AV24">
        <v>2</v>
      </c>
      <c r="AW24">
        <v>5</v>
      </c>
      <c r="AX24">
        <v>5</v>
      </c>
      <c r="AY24">
        <v>3</v>
      </c>
      <c r="AZ24">
        <v>3</v>
      </c>
      <c r="BA24">
        <v>3</v>
      </c>
      <c r="BB24">
        <v>3</v>
      </c>
    </row>
    <row r="25" spans="1:54" ht="12.75">
      <c r="A25">
        <f t="shared" si="0"/>
      </c>
      <c r="B25" s="19" t="s">
        <v>22</v>
      </c>
      <c r="C25" s="49" t="s">
        <v>102</v>
      </c>
      <c r="D25" s="174"/>
      <c r="E25" s="175"/>
      <c r="F25" s="184">
        <v>2618.97</v>
      </c>
      <c r="G25" s="185">
        <v>2773</v>
      </c>
      <c r="H25" s="186">
        <v>2868</v>
      </c>
      <c r="I25" s="184">
        <v>1531.55</v>
      </c>
      <c r="J25" s="185">
        <v>1623</v>
      </c>
      <c r="K25" s="186">
        <v>1718</v>
      </c>
      <c r="L25" s="184">
        <v>951.32</v>
      </c>
      <c r="M25" s="185">
        <v>1000</v>
      </c>
      <c r="N25" s="186">
        <v>1000</v>
      </c>
      <c r="O25" s="184">
        <v>136.1</v>
      </c>
      <c r="P25" s="185">
        <v>150</v>
      </c>
      <c r="Q25" s="186">
        <v>150</v>
      </c>
      <c r="R25" s="184">
        <v>109.87</v>
      </c>
      <c r="S25" s="252">
        <v>130</v>
      </c>
      <c r="T25" s="186">
        <v>140</v>
      </c>
      <c r="U25" s="184">
        <v>2728.8399999999997</v>
      </c>
      <c r="V25" s="252">
        <v>2903</v>
      </c>
      <c r="W25" s="253">
        <v>3008</v>
      </c>
      <c r="X25" s="72" t="s">
        <v>60</v>
      </c>
      <c r="Y25" s="174"/>
      <c r="Z25" s="175"/>
      <c r="AG25">
        <v>2</v>
      </c>
      <c r="AJ25">
        <v>2</v>
      </c>
      <c r="AK25">
        <v>2</v>
      </c>
      <c r="AL25">
        <v>2</v>
      </c>
      <c r="AM25">
        <v>2</v>
      </c>
      <c r="AN25">
        <v>2</v>
      </c>
      <c r="AO25">
        <v>2</v>
      </c>
      <c r="AP25">
        <v>2</v>
      </c>
      <c r="AQ25">
        <v>2</v>
      </c>
      <c r="AR25">
        <v>2</v>
      </c>
      <c r="AS25">
        <v>2</v>
      </c>
      <c r="AT25">
        <v>2</v>
      </c>
      <c r="AU25">
        <v>2</v>
      </c>
      <c r="AV25">
        <v>2</v>
      </c>
      <c r="AW25">
        <v>2</v>
      </c>
      <c r="AX25">
        <v>2</v>
      </c>
      <c r="AY25">
        <v>2</v>
      </c>
      <c r="AZ25">
        <v>2</v>
      </c>
      <c r="BA25">
        <v>2</v>
      </c>
      <c r="BB25">
        <v>2</v>
      </c>
    </row>
    <row r="26" spans="1:54" ht="12.75">
      <c r="A26">
        <f t="shared" si="0"/>
      </c>
      <c r="B26" s="19" t="s">
        <v>23</v>
      </c>
      <c r="C26" s="49" t="s">
        <v>103</v>
      </c>
      <c r="D26" s="174"/>
      <c r="E26" s="175"/>
      <c r="F26" s="184">
        <v>1411.8600000000001</v>
      </c>
      <c r="G26" s="185">
        <v>1411.8600000000001</v>
      </c>
      <c r="H26" s="186">
        <v>1411.8600000000001</v>
      </c>
      <c r="I26" s="184">
        <v>516.32</v>
      </c>
      <c r="J26" s="185">
        <v>516.32</v>
      </c>
      <c r="K26" s="186">
        <v>516.32</v>
      </c>
      <c r="L26" s="184">
        <v>481.12</v>
      </c>
      <c r="M26" s="185">
        <v>481.12</v>
      </c>
      <c r="N26" s="186">
        <v>481.12</v>
      </c>
      <c r="O26" s="184">
        <v>414.42</v>
      </c>
      <c r="P26" s="185">
        <v>414.42</v>
      </c>
      <c r="Q26" s="186">
        <v>414.42</v>
      </c>
      <c r="R26" s="184">
        <v>679.28</v>
      </c>
      <c r="S26" s="252">
        <v>679.28</v>
      </c>
      <c r="T26" s="186">
        <v>679.28</v>
      </c>
      <c r="U26" s="184">
        <v>2091.1400000000003</v>
      </c>
      <c r="V26" s="252">
        <v>2091.1400000000003</v>
      </c>
      <c r="W26" s="253">
        <v>2091.1400000000003</v>
      </c>
      <c r="X26" s="72" t="s">
        <v>61</v>
      </c>
      <c r="Y26" s="174"/>
      <c r="Z26" s="175"/>
      <c r="AG26">
        <v>3</v>
      </c>
      <c r="AJ26">
        <v>3</v>
      </c>
      <c r="AK26">
        <v>3</v>
      </c>
      <c r="AL26">
        <v>3</v>
      </c>
      <c r="AM26">
        <v>3</v>
      </c>
      <c r="AN26">
        <v>3</v>
      </c>
      <c r="AO26">
        <v>3</v>
      </c>
      <c r="AP26">
        <v>2</v>
      </c>
      <c r="AQ26">
        <v>2</v>
      </c>
      <c r="AR26">
        <v>2</v>
      </c>
      <c r="AS26">
        <v>5</v>
      </c>
      <c r="AT26">
        <v>5</v>
      </c>
      <c r="AU26">
        <v>5</v>
      </c>
      <c r="AV26">
        <v>5</v>
      </c>
      <c r="AW26">
        <v>5</v>
      </c>
      <c r="AX26">
        <v>5</v>
      </c>
      <c r="AY26">
        <v>3</v>
      </c>
      <c r="AZ26">
        <v>3</v>
      </c>
      <c r="BA26">
        <v>3</v>
      </c>
      <c r="BB26">
        <v>3</v>
      </c>
    </row>
    <row r="27" spans="1:54" ht="12.75">
      <c r="A27">
        <f t="shared" si="0"/>
      </c>
      <c r="B27" s="19" t="s">
        <v>27</v>
      </c>
      <c r="C27" s="49" t="s">
        <v>104</v>
      </c>
      <c r="D27" s="174"/>
      <c r="E27" s="175"/>
      <c r="F27" s="184">
        <v>8172.325</v>
      </c>
      <c r="G27" s="185">
        <v>7580</v>
      </c>
      <c r="H27" s="186">
        <v>7580</v>
      </c>
      <c r="I27" s="184">
        <v>5021</v>
      </c>
      <c r="J27" s="185">
        <v>4850</v>
      </c>
      <c r="K27" s="186">
        <v>4850</v>
      </c>
      <c r="L27" s="184">
        <v>2420</v>
      </c>
      <c r="M27" s="185">
        <v>2000</v>
      </c>
      <c r="N27" s="186">
        <v>2000</v>
      </c>
      <c r="O27" s="184">
        <v>731.325</v>
      </c>
      <c r="P27" s="185">
        <v>730</v>
      </c>
      <c r="Q27" s="186">
        <v>730</v>
      </c>
      <c r="R27" s="184">
        <v>186</v>
      </c>
      <c r="S27" s="252">
        <v>200</v>
      </c>
      <c r="T27" s="186">
        <v>200</v>
      </c>
      <c r="U27" s="184">
        <v>8358.325</v>
      </c>
      <c r="V27" s="252">
        <v>7780</v>
      </c>
      <c r="W27" s="253">
        <v>7780</v>
      </c>
      <c r="X27" s="72" t="s">
        <v>62</v>
      </c>
      <c r="Y27" s="174"/>
      <c r="Z27" s="175"/>
      <c r="AG27">
        <v>2</v>
      </c>
      <c r="AJ27">
        <v>2</v>
      </c>
      <c r="AK27">
        <v>2</v>
      </c>
      <c r="AL27">
        <v>2</v>
      </c>
      <c r="AM27">
        <v>2</v>
      </c>
      <c r="AN27">
        <v>2</v>
      </c>
      <c r="AO27">
        <v>2</v>
      </c>
      <c r="AP27">
        <v>2</v>
      </c>
      <c r="AQ27">
        <v>2</v>
      </c>
      <c r="AR27">
        <v>2</v>
      </c>
      <c r="AS27">
        <v>2</v>
      </c>
      <c r="AT27">
        <v>2</v>
      </c>
      <c r="AU27">
        <v>2</v>
      </c>
      <c r="AV27">
        <v>2</v>
      </c>
      <c r="AW27">
        <v>2</v>
      </c>
      <c r="AX27">
        <v>2</v>
      </c>
      <c r="AY27">
        <v>2</v>
      </c>
      <c r="AZ27">
        <v>2</v>
      </c>
      <c r="BA27">
        <v>2</v>
      </c>
      <c r="BB27">
        <v>2</v>
      </c>
    </row>
    <row r="28" spans="1:54" ht="12.75">
      <c r="A28">
        <f t="shared" si="0"/>
      </c>
      <c r="B28" s="19" t="s">
        <v>26</v>
      </c>
      <c r="C28" s="49" t="s">
        <v>105</v>
      </c>
      <c r="D28" s="174"/>
      <c r="E28" s="175"/>
      <c r="F28" s="184">
        <v>3104</v>
      </c>
      <c r="G28" s="185">
        <v>2770</v>
      </c>
      <c r="H28" s="186">
        <v>2940</v>
      </c>
      <c r="I28" s="184">
        <v>2415</v>
      </c>
      <c r="J28" s="185">
        <v>2150</v>
      </c>
      <c r="K28" s="186">
        <v>2300</v>
      </c>
      <c r="L28" s="184">
        <v>689</v>
      </c>
      <c r="M28" s="185">
        <v>620</v>
      </c>
      <c r="N28" s="186">
        <v>640</v>
      </c>
      <c r="O28" s="184">
        <v>0</v>
      </c>
      <c r="P28" s="185">
        <v>0</v>
      </c>
      <c r="Q28" s="186">
        <v>0</v>
      </c>
      <c r="R28" s="184">
        <v>612</v>
      </c>
      <c r="S28" s="252">
        <v>570</v>
      </c>
      <c r="T28" s="186">
        <v>600</v>
      </c>
      <c r="U28" s="184">
        <v>3716</v>
      </c>
      <c r="V28" s="252">
        <v>3340</v>
      </c>
      <c r="W28" s="253">
        <v>3540</v>
      </c>
      <c r="X28" s="72" t="s">
        <v>312</v>
      </c>
      <c r="Y28" s="174"/>
      <c r="Z28" s="175"/>
      <c r="AG28">
        <v>2</v>
      </c>
      <c r="AJ28">
        <v>2</v>
      </c>
      <c r="AK28">
        <v>2</v>
      </c>
      <c r="AL28">
        <v>2</v>
      </c>
      <c r="AM28">
        <v>2</v>
      </c>
      <c r="AN28">
        <v>2</v>
      </c>
      <c r="AO28">
        <v>2</v>
      </c>
      <c r="AP28">
        <v>2</v>
      </c>
      <c r="AQ28">
        <v>2</v>
      </c>
      <c r="AR28">
        <v>2</v>
      </c>
      <c r="AS28">
        <v>2</v>
      </c>
      <c r="AT28">
        <v>2</v>
      </c>
      <c r="AU28">
        <v>2</v>
      </c>
      <c r="AV28">
        <v>2</v>
      </c>
      <c r="AW28">
        <v>2</v>
      </c>
      <c r="AX28">
        <v>2</v>
      </c>
      <c r="AY28">
        <v>2</v>
      </c>
      <c r="AZ28">
        <v>2</v>
      </c>
      <c r="BA28">
        <v>2</v>
      </c>
      <c r="BB28">
        <v>2</v>
      </c>
    </row>
    <row r="29" spans="1:54" ht="12.75">
      <c r="A29">
        <f t="shared" si="0"/>
      </c>
      <c r="B29" s="19" t="s">
        <v>143</v>
      </c>
      <c r="C29" s="49" t="s">
        <v>144</v>
      </c>
      <c r="D29" s="174"/>
      <c r="E29" s="175"/>
      <c r="F29" s="184">
        <v>194.73000000000002</v>
      </c>
      <c r="G29" s="185">
        <v>194.73000000000002</v>
      </c>
      <c r="H29" s="186">
        <v>194.73000000000002</v>
      </c>
      <c r="I29" s="184">
        <v>85.55</v>
      </c>
      <c r="J29" s="185">
        <v>85.55</v>
      </c>
      <c r="K29" s="186">
        <v>85.55</v>
      </c>
      <c r="L29" s="184">
        <v>90.15</v>
      </c>
      <c r="M29" s="185">
        <v>90.15</v>
      </c>
      <c r="N29" s="186">
        <v>90.15</v>
      </c>
      <c r="O29" s="184">
        <v>19.03</v>
      </c>
      <c r="P29" s="185">
        <v>19.03</v>
      </c>
      <c r="Q29" s="186">
        <v>19.03</v>
      </c>
      <c r="R29" s="184">
        <v>29.545</v>
      </c>
      <c r="S29" s="252">
        <v>29.545</v>
      </c>
      <c r="T29" s="186">
        <v>29.545</v>
      </c>
      <c r="U29" s="184">
        <v>224.27500000000003</v>
      </c>
      <c r="V29" s="252">
        <v>224.27500000000003</v>
      </c>
      <c r="W29" s="253">
        <v>224.27500000000003</v>
      </c>
      <c r="X29" s="72" t="s">
        <v>143</v>
      </c>
      <c r="Y29" s="174"/>
      <c r="Z29" s="175"/>
      <c r="AG29">
        <v>3</v>
      </c>
      <c r="AJ29">
        <v>3</v>
      </c>
      <c r="AK29">
        <v>3</v>
      </c>
      <c r="AL29">
        <v>3</v>
      </c>
      <c r="AM29">
        <v>2</v>
      </c>
      <c r="AN29">
        <v>3</v>
      </c>
      <c r="AO29">
        <v>3</v>
      </c>
      <c r="AP29">
        <v>2</v>
      </c>
      <c r="AQ29">
        <v>2</v>
      </c>
      <c r="AR29">
        <v>2</v>
      </c>
      <c r="AS29">
        <v>5</v>
      </c>
      <c r="AT29">
        <v>5</v>
      </c>
      <c r="AU29">
        <v>5</v>
      </c>
      <c r="AV29">
        <v>2</v>
      </c>
      <c r="AW29">
        <v>5</v>
      </c>
      <c r="AX29">
        <v>5</v>
      </c>
      <c r="AY29">
        <v>3</v>
      </c>
      <c r="AZ29">
        <v>3</v>
      </c>
      <c r="BA29">
        <v>3</v>
      </c>
      <c r="BB29">
        <v>3</v>
      </c>
    </row>
    <row r="30" spans="1:54" ht="12.75">
      <c r="A30">
        <f t="shared" si="0"/>
      </c>
      <c r="B30" s="19" t="s">
        <v>29</v>
      </c>
      <c r="C30" s="49" t="s">
        <v>106</v>
      </c>
      <c r="D30" s="174"/>
      <c r="E30" s="175"/>
      <c r="F30" s="184">
        <v>604</v>
      </c>
      <c r="G30" s="185">
        <v>614</v>
      </c>
      <c r="H30" s="186">
        <v>665</v>
      </c>
      <c r="I30" s="184">
        <v>315</v>
      </c>
      <c r="J30" s="185">
        <v>320</v>
      </c>
      <c r="K30" s="186">
        <v>325</v>
      </c>
      <c r="L30" s="184">
        <v>282</v>
      </c>
      <c r="M30" s="185">
        <v>286</v>
      </c>
      <c r="N30" s="186">
        <v>332</v>
      </c>
      <c r="O30" s="184">
        <v>7</v>
      </c>
      <c r="P30" s="185">
        <v>8</v>
      </c>
      <c r="Q30" s="186">
        <v>8</v>
      </c>
      <c r="R30" s="184">
        <v>71</v>
      </c>
      <c r="S30" s="252">
        <v>71</v>
      </c>
      <c r="T30" s="186">
        <v>71</v>
      </c>
      <c r="U30" s="184">
        <v>675</v>
      </c>
      <c r="V30" s="252">
        <v>685</v>
      </c>
      <c r="W30" s="253">
        <v>736</v>
      </c>
      <c r="X30" s="72" t="s">
        <v>63</v>
      </c>
      <c r="Y30" s="174"/>
      <c r="Z30" s="175"/>
      <c r="AG30">
        <v>2</v>
      </c>
      <c r="AJ30">
        <v>2</v>
      </c>
      <c r="AK30">
        <v>2</v>
      </c>
      <c r="AL30">
        <v>2</v>
      </c>
      <c r="AM30">
        <v>2</v>
      </c>
      <c r="AN30">
        <v>2</v>
      </c>
      <c r="AO30">
        <v>2</v>
      </c>
      <c r="AP30">
        <v>2</v>
      </c>
      <c r="AQ30">
        <v>2</v>
      </c>
      <c r="AR30">
        <v>2</v>
      </c>
      <c r="AS30">
        <v>2</v>
      </c>
      <c r="AT30">
        <v>2</v>
      </c>
      <c r="AU30">
        <v>2</v>
      </c>
      <c r="AV30">
        <v>2</v>
      </c>
      <c r="AW30">
        <v>2</v>
      </c>
      <c r="AX30">
        <v>2</v>
      </c>
      <c r="AY30">
        <v>2</v>
      </c>
      <c r="AZ30">
        <v>2</v>
      </c>
      <c r="BA30">
        <v>2</v>
      </c>
      <c r="BB30">
        <v>2</v>
      </c>
    </row>
    <row r="31" spans="1:54" ht="12.75">
      <c r="A31">
        <f t="shared" si="0"/>
      </c>
      <c r="B31" s="19" t="s">
        <v>30</v>
      </c>
      <c r="C31" s="49" t="s">
        <v>107</v>
      </c>
      <c r="D31" s="174"/>
      <c r="E31" s="175"/>
      <c r="F31" s="184">
        <v>9900</v>
      </c>
      <c r="G31" s="185">
        <v>10100</v>
      </c>
      <c r="H31" s="186">
        <v>9800</v>
      </c>
      <c r="I31" s="184">
        <v>5300</v>
      </c>
      <c r="J31" s="185">
        <v>5450</v>
      </c>
      <c r="K31" s="186">
        <v>5300</v>
      </c>
      <c r="L31" s="184">
        <v>4600</v>
      </c>
      <c r="M31" s="185">
        <v>4650</v>
      </c>
      <c r="N31" s="186">
        <v>4500</v>
      </c>
      <c r="O31" s="184">
        <v>0</v>
      </c>
      <c r="P31" s="185">
        <v>0</v>
      </c>
      <c r="Q31" s="186">
        <v>0</v>
      </c>
      <c r="R31" s="184">
        <v>600</v>
      </c>
      <c r="S31" s="252">
        <v>600</v>
      </c>
      <c r="T31" s="186">
        <v>600</v>
      </c>
      <c r="U31" s="184">
        <v>10500</v>
      </c>
      <c r="V31" s="252">
        <v>10700</v>
      </c>
      <c r="W31" s="253">
        <v>10400</v>
      </c>
      <c r="X31" s="72" t="s">
        <v>64</v>
      </c>
      <c r="Y31" s="174"/>
      <c r="Z31" s="175"/>
      <c r="AG31">
        <v>3</v>
      </c>
      <c r="AJ31">
        <v>2</v>
      </c>
      <c r="AK31">
        <v>3</v>
      </c>
      <c r="AL31">
        <v>3</v>
      </c>
      <c r="AM31">
        <v>2</v>
      </c>
      <c r="AN31">
        <v>2</v>
      </c>
      <c r="AO31">
        <v>2</v>
      </c>
      <c r="AP31">
        <v>2</v>
      </c>
      <c r="AQ31">
        <v>2</v>
      </c>
      <c r="AR31">
        <v>2</v>
      </c>
      <c r="AS31">
        <v>2</v>
      </c>
      <c r="AT31">
        <v>5</v>
      </c>
      <c r="AU31">
        <v>5</v>
      </c>
      <c r="AV31">
        <v>2</v>
      </c>
      <c r="AW31">
        <v>2</v>
      </c>
      <c r="AX31">
        <v>2</v>
      </c>
      <c r="AY31">
        <v>2</v>
      </c>
      <c r="AZ31">
        <v>3</v>
      </c>
      <c r="BA31">
        <v>3</v>
      </c>
      <c r="BB31">
        <v>3</v>
      </c>
    </row>
    <row r="32" spans="1:54" ht="12.75">
      <c r="A32">
        <f t="shared" si="0"/>
      </c>
      <c r="B32" s="19" t="s">
        <v>31</v>
      </c>
      <c r="C32" s="49" t="s">
        <v>108</v>
      </c>
      <c r="D32" s="174"/>
      <c r="E32" s="175"/>
      <c r="F32" s="184">
        <v>27481.828</v>
      </c>
      <c r="G32" s="185">
        <v>28870</v>
      </c>
      <c r="H32" s="186">
        <v>30210</v>
      </c>
      <c r="I32" s="184">
        <v>13235.063</v>
      </c>
      <c r="J32" s="185">
        <v>13900</v>
      </c>
      <c r="K32" s="186">
        <v>14600</v>
      </c>
      <c r="L32" s="184">
        <v>13115.216</v>
      </c>
      <c r="M32" s="185">
        <v>13850</v>
      </c>
      <c r="N32" s="186">
        <v>14500</v>
      </c>
      <c r="O32" s="184">
        <v>1131.549</v>
      </c>
      <c r="P32" s="185">
        <v>1120</v>
      </c>
      <c r="Q32" s="186">
        <v>1110</v>
      </c>
      <c r="R32" s="184">
        <v>2674.216</v>
      </c>
      <c r="S32" s="252">
        <v>2750</v>
      </c>
      <c r="T32" s="186">
        <v>2830</v>
      </c>
      <c r="U32" s="184">
        <v>30156.044</v>
      </c>
      <c r="V32" s="252">
        <v>31620</v>
      </c>
      <c r="W32" s="253">
        <v>33040</v>
      </c>
      <c r="X32" s="72" t="s">
        <v>65</v>
      </c>
      <c r="Y32" s="174"/>
      <c r="Z32" s="175"/>
      <c r="AG32">
        <v>2</v>
      </c>
      <c r="AJ32">
        <v>2</v>
      </c>
      <c r="AK32">
        <v>2</v>
      </c>
      <c r="AL32">
        <v>2</v>
      </c>
      <c r="AM32">
        <v>2</v>
      </c>
      <c r="AN32">
        <v>2</v>
      </c>
      <c r="AO32">
        <v>2</v>
      </c>
      <c r="AP32">
        <v>2</v>
      </c>
      <c r="AQ32">
        <v>2</v>
      </c>
      <c r="AR32">
        <v>2</v>
      </c>
      <c r="AS32">
        <v>2</v>
      </c>
      <c r="AT32">
        <v>2</v>
      </c>
      <c r="AU32">
        <v>2</v>
      </c>
      <c r="AV32">
        <v>2</v>
      </c>
      <c r="AW32">
        <v>2</v>
      </c>
      <c r="AX32">
        <v>2</v>
      </c>
      <c r="AY32">
        <v>2</v>
      </c>
      <c r="AZ32">
        <v>2</v>
      </c>
      <c r="BA32">
        <v>2</v>
      </c>
      <c r="BB32">
        <v>2</v>
      </c>
    </row>
    <row r="33" spans="1:54" ht="12.75">
      <c r="A33">
        <f t="shared" si="0"/>
      </c>
      <c r="B33" s="19" t="s">
        <v>32</v>
      </c>
      <c r="C33" s="49" t="s">
        <v>109</v>
      </c>
      <c r="D33" s="174"/>
      <c r="E33" s="175"/>
      <c r="F33" s="184">
        <v>2500.49118</v>
      </c>
      <c r="G33" s="185">
        <v>2525.4960918</v>
      </c>
      <c r="H33" s="186">
        <v>2541.9445588090002</v>
      </c>
      <c r="I33" s="184">
        <v>1743.8601800000001</v>
      </c>
      <c r="J33" s="185">
        <v>1761.2987818000001</v>
      </c>
      <c r="K33" s="186">
        <v>1770.1052757090001</v>
      </c>
      <c r="L33" s="184">
        <v>685</v>
      </c>
      <c r="M33" s="185">
        <v>691.85</v>
      </c>
      <c r="N33" s="186">
        <v>698.7685</v>
      </c>
      <c r="O33" s="184">
        <v>71.631</v>
      </c>
      <c r="P33" s="185">
        <v>72.34731</v>
      </c>
      <c r="Q33" s="186">
        <v>73.0707831</v>
      </c>
      <c r="R33" s="184">
        <v>200</v>
      </c>
      <c r="S33" s="252">
        <v>200</v>
      </c>
      <c r="T33" s="186">
        <v>200</v>
      </c>
      <c r="U33" s="184">
        <v>2700.49118</v>
      </c>
      <c r="V33" s="252">
        <v>2725.4960918</v>
      </c>
      <c r="W33" s="253">
        <v>2741.9445588090002</v>
      </c>
      <c r="X33" s="72" t="s">
        <v>32</v>
      </c>
      <c r="Y33" s="174"/>
      <c r="Z33" s="175"/>
      <c r="AG33">
        <v>2</v>
      </c>
      <c r="AJ33">
        <v>2</v>
      </c>
      <c r="AK33">
        <v>2</v>
      </c>
      <c r="AL33">
        <v>2</v>
      </c>
      <c r="AM33">
        <v>2</v>
      </c>
      <c r="AN33">
        <v>2</v>
      </c>
      <c r="AO33">
        <v>2</v>
      </c>
      <c r="AP33">
        <v>2</v>
      </c>
      <c r="AQ33">
        <v>2</v>
      </c>
      <c r="AR33">
        <v>2</v>
      </c>
      <c r="AS33">
        <v>2</v>
      </c>
      <c r="AT33">
        <v>2</v>
      </c>
      <c r="AU33">
        <v>2</v>
      </c>
      <c r="AV33">
        <v>2</v>
      </c>
      <c r="AW33">
        <v>2</v>
      </c>
      <c r="AX33">
        <v>2</v>
      </c>
      <c r="AY33">
        <v>2</v>
      </c>
      <c r="AZ33">
        <v>2</v>
      </c>
      <c r="BA33">
        <v>2</v>
      </c>
      <c r="BB33">
        <v>2</v>
      </c>
    </row>
    <row r="34" spans="1:54" ht="12.75">
      <c r="A34">
        <f t="shared" si="0"/>
      </c>
      <c r="B34" s="19" t="s">
        <v>33</v>
      </c>
      <c r="C34" s="49" t="s">
        <v>373</v>
      </c>
      <c r="D34" s="174"/>
      <c r="E34" s="175"/>
      <c r="F34" s="184">
        <v>6970</v>
      </c>
      <c r="G34" s="185">
        <v>6900</v>
      </c>
      <c r="H34" s="186">
        <v>6900</v>
      </c>
      <c r="I34" s="184">
        <v>6314</v>
      </c>
      <c r="J34" s="185">
        <v>6300</v>
      </c>
      <c r="K34" s="186">
        <v>6300</v>
      </c>
      <c r="L34" s="184">
        <v>356</v>
      </c>
      <c r="M34" s="185">
        <v>300</v>
      </c>
      <c r="N34" s="186">
        <v>300</v>
      </c>
      <c r="O34" s="184">
        <v>300</v>
      </c>
      <c r="P34" s="185">
        <v>300</v>
      </c>
      <c r="Q34" s="186">
        <v>300</v>
      </c>
      <c r="R34" s="184">
        <v>750</v>
      </c>
      <c r="S34" s="252">
        <v>750</v>
      </c>
      <c r="T34" s="186">
        <v>750</v>
      </c>
      <c r="U34" s="184">
        <v>7720</v>
      </c>
      <c r="V34" s="252">
        <v>7650</v>
      </c>
      <c r="W34" s="253">
        <v>7650</v>
      </c>
      <c r="X34" s="72" t="s">
        <v>66</v>
      </c>
      <c r="Y34" s="174"/>
      <c r="Z34" s="175"/>
      <c r="AG34">
        <v>2</v>
      </c>
      <c r="AJ34">
        <v>2</v>
      </c>
      <c r="AK34">
        <v>2</v>
      </c>
      <c r="AL34">
        <v>2</v>
      </c>
      <c r="AM34">
        <v>2</v>
      </c>
      <c r="AN34">
        <v>2</v>
      </c>
      <c r="AO34">
        <v>2</v>
      </c>
      <c r="AP34">
        <v>2</v>
      </c>
      <c r="AQ34">
        <v>2</v>
      </c>
      <c r="AR34">
        <v>2</v>
      </c>
      <c r="AS34">
        <v>2</v>
      </c>
      <c r="AT34">
        <v>2</v>
      </c>
      <c r="AU34">
        <v>2</v>
      </c>
      <c r="AV34">
        <v>2</v>
      </c>
      <c r="AW34">
        <v>2</v>
      </c>
      <c r="AX34">
        <v>2</v>
      </c>
      <c r="AY34">
        <v>2</v>
      </c>
      <c r="AZ34">
        <v>2</v>
      </c>
      <c r="BA34">
        <v>2</v>
      </c>
      <c r="BB34">
        <v>2</v>
      </c>
    </row>
    <row r="35" spans="1:54" ht="12.75">
      <c r="A35">
        <f>IF(SUM(F35:W35)&lt;1,"Y","")</f>
      </c>
      <c r="B35" s="19" t="s">
        <v>371</v>
      </c>
      <c r="C35" s="49" t="s">
        <v>373</v>
      </c>
      <c r="D35" s="174"/>
      <c r="E35" s="175"/>
      <c r="F35" s="184">
        <v>203</v>
      </c>
      <c r="G35" s="185">
        <v>217</v>
      </c>
      <c r="H35" s="186">
        <v>227</v>
      </c>
      <c r="I35" s="184">
        <v>179</v>
      </c>
      <c r="J35" s="185">
        <v>188</v>
      </c>
      <c r="K35" s="186">
        <v>195</v>
      </c>
      <c r="L35" s="184">
        <v>17</v>
      </c>
      <c r="M35" s="185">
        <v>20</v>
      </c>
      <c r="N35" s="186">
        <v>22</v>
      </c>
      <c r="O35" s="184">
        <v>7</v>
      </c>
      <c r="P35" s="185">
        <v>9</v>
      </c>
      <c r="Q35" s="186">
        <v>10</v>
      </c>
      <c r="R35" s="184">
        <v>92</v>
      </c>
      <c r="S35" s="252">
        <v>97</v>
      </c>
      <c r="T35" s="186">
        <v>100</v>
      </c>
      <c r="U35" s="184">
        <v>295</v>
      </c>
      <c r="V35" s="252">
        <v>314</v>
      </c>
      <c r="W35" s="253">
        <v>327</v>
      </c>
      <c r="X35" s="72" t="s">
        <v>372</v>
      </c>
      <c r="Y35" s="174"/>
      <c r="Z35" s="175"/>
      <c r="AG35">
        <v>2</v>
      </c>
      <c r="AJ35">
        <v>2</v>
      </c>
      <c r="AK35">
        <v>2</v>
      </c>
      <c r="AL35">
        <v>2</v>
      </c>
      <c r="AM35">
        <v>2</v>
      </c>
      <c r="AN35">
        <v>2</v>
      </c>
      <c r="AO35">
        <v>2</v>
      </c>
      <c r="AP35">
        <v>2</v>
      </c>
      <c r="AQ35">
        <v>2</v>
      </c>
      <c r="AR35">
        <v>2</v>
      </c>
      <c r="AS35">
        <v>2</v>
      </c>
      <c r="AT35">
        <v>2</v>
      </c>
      <c r="AU35">
        <v>2</v>
      </c>
      <c r="AV35">
        <v>2</v>
      </c>
      <c r="AW35">
        <v>2</v>
      </c>
      <c r="AX35">
        <v>2</v>
      </c>
      <c r="AY35">
        <v>2</v>
      </c>
      <c r="AZ35">
        <v>2</v>
      </c>
      <c r="BA35">
        <v>2</v>
      </c>
      <c r="BB35">
        <v>2</v>
      </c>
    </row>
    <row r="36" spans="1:54" ht="12.75">
      <c r="A36">
        <f t="shared" si="0"/>
      </c>
      <c r="B36" s="19" t="s">
        <v>35</v>
      </c>
      <c r="C36" s="49" t="s">
        <v>111</v>
      </c>
      <c r="D36" s="174"/>
      <c r="E36" s="175"/>
      <c r="F36" s="184">
        <v>4890.150000000001</v>
      </c>
      <c r="G36" s="185">
        <v>4322</v>
      </c>
      <c r="H36" s="186">
        <v>4262</v>
      </c>
      <c r="I36" s="184">
        <v>3656.78</v>
      </c>
      <c r="J36" s="185">
        <v>3225</v>
      </c>
      <c r="K36" s="186">
        <v>3200</v>
      </c>
      <c r="L36" s="184">
        <v>1207.34</v>
      </c>
      <c r="M36" s="185">
        <v>1075</v>
      </c>
      <c r="N36" s="186">
        <v>1040</v>
      </c>
      <c r="O36" s="184">
        <v>26.03</v>
      </c>
      <c r="P36" s="185">
        <v>22</v>
      </c>
      <c r="Q36" s="186">
        <v>22</v>
      </c>
      <c r="R36" s="184">
        <v>259.04</v>
      </c>
      <c r="S36" s="252">
        <v>275</v>
      </c>
      <c r="T36" s="186">
        <v>250</v>
      </c>
      <c r="U36" s="184">
        <v>5149.1900000000005</v>
      </c>
      <c r="V36" s="252">
        <v>4597</v>
      </c>
      <c r="W36" s="253">
        <v>4512</v>
      </c>
      <c r="X36" s="72" t="s">
        <v>67</v>
      </c>
      <c r="Y36" s="174"/>
      <c r="Z36" s="175"/>
      <c r="AG36">
        <v>2</v>
      </c>
      <c r="AJ36">
        <v>2</v>
      </c>
      <c r="AK36">
        <v>2</v>
      </c>
      <c r="AL36">
        <v>2</v>
      </c>
      <c r="AM36">
        <v>2</v>
      </c>
      <c r="AN36">
        <v>2</v>
      </c>
      <c r="AO36">
        <v>2</v>
      </c>
      <c r="AP36">
        <v>2</v>
      </c>
      <c r="AQ36">
        <v>2</v>
      </c>
      <c r="AR36">
        <v>2</v>
      </c>
      <c r="AS36">
        <v>2</v>
      </c>
      <c r="AT36">
        <v>2</v>
      </c>
      <c r="AU36">
        <v>2</v>
      </c>
      <c r="AV36">
        <v>2</v>
      </c>
      <c r="AW36">
        <v>2</v>
      </c>
      <c r="AX36">
        <v>2</v>
      </c>
      <c r="AY36">
        <v>2</v>
      </c>
      <c r="AZ36">
        <v>2</v>
      </c>
      <c r="BA36">
        <v>2</v>
      </c>
      <c r="BB36">
        <v>2</v>
      </c>
    </row>
    <row r="37" spans="1:54" ht="12.75">
      <c r="A37">
        <f t="shared" si="0"/>
      </c>
      <c r="B37" s="19" t="s">
        <v>36</v>
      </c>
      <c r="C37" s="49" t="s">
        <v>112</v>
      </c>
      <c r="D37" s="174"/>
      <c r="E37" s="175"/>
      <c r="F37" s="184">
        <v>2562.7400000000002</v>
      </c>
      <c r="G37" s="185">
        <v>2338</v>
      </c>
      <c r="H37" s="186">
        <v>2180</v>
      </c>
      <c r="I37" s="184">
        <v>1814.66</v>
      </c>
      <c r="J37" s="185">
        <v>1753</v>
      </c>
      <c r="K37" s="186">
        <v>1650</v>
      </c>
      <c r="L37" s="184">
        <v>634.08</v>
      </c>
      <c r="M37" s="185">
        <v>485</v>
      </c>
      <c r="N37" s="186">
        <v>450</v>
      </c>
      <c r="O37" s="184">
        <v>114</v>
      </c>
      <c r="P37" s="185">
        <v>100</v>
      </c>
      <c r="Q37" s="186">
        <v>80</v>
      </c>
      <c r="R37" s="184">
        <v>202</v>
      </c>
      <c r="S37" s="252">
        <v>200</v>
      </c>
      <c r="T37" s="186">
        <v>170</v>
      </c>
      <c r="U37" s="184">
        <v>2764.7400000000002</v>
      </c>
      <c r="V37" s="252">
        <v>2538</v>
      </c>
      <c r="W37" s="253">
        <v>2350</v>
      </c>
      <c r="X37" s="72" t="s">
        <v>68</v>
      </c>
      <c r="Y37" s="174"/>
      <c r="Z37" s="175"/>
      <c r="AG37">
        <v>2</v>
      </c>
      <c r="AJ37">
        <v>2</v>
      </c>
      <c r="AK37">
        <v>2</v>
      </c>
      <c r="AL37">
        <v>2</v>
      </c>
      <c r="AM37">
        <v>2</v>
      </c>
      <c r="AN37">
        <v>2</v>
      </c>
      <c r="AO37">
        <v>2</v>
      </c>
      <c r="AP37">
        <v>2</v>
      </c>
      <c r="AQ37">
        <v>2</v>
      </c>
      <c r="AR37">
        <v>2</v>
      </c>
      <c r="AS37">
        <v>2</v>
      </c>
      <c r="AT37">
        <v>2</v>
      </c>
      <c r="AU37">
        <v>2</v>
      </c>
      <c r="AV37">
        <v>2</v>
      </c>
      <c r="AW37">
        <v>2</v>
      </c>
      <c r="AX37">
        <v>2</v>
      </c>
      <c r="AY37">
        <v>2</v>
      </c>
      <c r="AZ37">
        <v>2</v>
      </c>
      <c r="BA37">
        <v>2</v>
      </c>
      <c r="BB37">
        <v>2</v>
      </c>
    </row>
    <row r="38" spans="1:54" ht="12.75">
      <c r="A38">
        <f t="shared" si="0"/>
      </c>
      <c r="B38" s="19" t="s">
        <v>13</v>
      </c>
      <c r="C38" s="49" t="s">
        <v>113</v>
      </c>
      <c r="D38" s="174"/>
      <c r="E38" s="175"/>
      <c r="F38" s="184">
        <v>5786</v>
      </c>
      <c r="G38" s="185">
        <v>5685</v>
      </c>
      <c r="H38" s="186">
        <v>5785</v>
      </c>
      <c r="I38" s="184">
        <v>2635</v>
      </c>
      <c r="J38" s="185">
        <v>2600</v>
      </c>
      <c r="K38" s="186">
        <v>2700</v>
      </c>
      <c r="L38" s="184">
        <v>3065</v>
      </c>
      <c r="M38" s="185">
        <v>3000</v>
      </c>
      <c r="N38" s="186">
        <v>3000</v>
      </c>
      <c r="O38" s="184">
        <v>86</v>
      </c>
      <c r="P38" s="185">
        <v>85</v>
      </c>
      <c r="Q38" s="186">
        <v>85</v>
      </c>
      <c r="R38" s="184">
        <v>1195</v>
      </c>
      <c r="S38" s="252">
        <v>1200</v>
      </c>
      <c r="T38" s="186">
        <v>1200</v>
      </c>
      <c r="U38" s="184">
        <v>6981</v>
      </c>
      <c r="V38" s="252">
        <v>6885</v>
      </c>
      <c r="W38" s="253">
        <v>6985</v>
      </c>
      <c r="X38" s="72" t="s">
        <v>69</v>
      </c>
      <c r="Y38" s="174"/>
      <c r="Z38" s="175"/>
      <c r="AG38">
        <v>2</v>
      </c>
      <c r="AJ38">
        <v>2</v>
      </c>
      <c r="AK38">
        <v>2</v>
      </c>
      <c r="AL38">
        <v>2</v>
      </c>
      <c r="AM38">
        <v>2</v>
      </c>
      <c r="AN38">
        <v>2</v>
      </c>
      <c r="AO38">
        <v>2</v>
      </c>
      <c r="AP38">
        <v>2</v>
      </c>
      <c r="AQ38">
        <v>2</v>
      </c>
      <c r="AR38">
        <v>2</v>
      </c>
      <c r="AS38">
        <v>2</v>
      </c>
      <c r="AT38">
        <v>2</v>
      </c>
      <c r="AU38">
        <v>2</v>
      </c>
      <c r="AV38">
        <v>2</v>
      </c>
      <c r="AW38">
        <v>2</v>
      </c>
      <c r="AX38">
        <v>2</v>
      </c>
      <c r="AY38">
        <v>2</v>
      </c>
      <c r="AZ38">
        <v>2</v>
      </c>
      <c r="BA38">
        <v>2</v>
      </c>
      <c r="BB38">
        <v>2</v>
      </c>
    </row>
    <row r="39" spans="1:54" ht="12.75">
      <c r="A39">
        <f aca="true" t="shared" si="1" ref="A39:A54">IF(SUM(F39:W39)&lt;1,"Y","")</f>
      </c>
      <c r="B39" s="19" t="s">
        <v>37</v>
      </c>
      <c r="C39" s="49" t="s">
        <v>114</v>
      </c>
      <c r="D39" s="174"/>
      <c r="E39" s="175"/>
      <c r="F39" s="184">
        <v>63050</v>
      </c>
      <c r="G39" s="185">
        <v>62150</v>
      </c>
      <c r="H39" s="186">
        <v>62350</v>
      </c>
      <c r="I39" s="184">
        <v>36300</v>
      </c>
      <c r="J39" s="185">
        <v>35800</v>
      </c>
      <c r="K39" s="186">
        <v>36000</v>
      </c>
      <c r="L39" s="184">
        <v>26500</v>
      </c>
      <c r="M39" s="185">
        <v>26100</v>
      </c>
      <c r="N39" s="186">
        <v>26100</v>
      </c>
      <c r="O39" s="184">
        <v>250</v>
      </c>
      <c r="P39" s="185">
        <v>250</v>
      </c>
      <c r="Q39" s="186">
        <v>250</v>
      </c>
      <c r="R39" s="184">
        <v>2950</v>
      </c>
      <c r="S39" s="252">
        <v>3450</v>
      </c>
      <c r="T39" s="186">
        <v>3450</v>
      </c>
      <c r="U39" s="184">
        <v>66000</v>
      </c>
      <c r="V39" s="252">
        <v>65600</v>
      </c>
      <c r="W39" s="253">
        <v>65800</v>
      </c>
      <c r="X39" s="72" t="s">
        <v>70</v>
      </c>
      <c r="Y39" s="174"/>
      <c r="Z39" s="175"/>
      <c r="AG39">
        <v>2</v>
      </c>
      <c r="AJ39">
        <v>2</v>
      </c>
      <c r="AK39">
        <v>2</v>
      </c>
      <c r="AL39">
        <v>2</v>
      </c>
      <c r="AM39">
        <v>2</v>
      </c>
      <c r="AN39">
        <v>2</v>
      </c>
      <c r="AO39">
        <v>2</v>
      </c>
      <c r="AP39">
        <v>2</v>
      </c>
      <c r="AQ39">
        <v>2</v>
      </c>
      <c r="AR39">
        <v>2</v>
      </c>
      <c r="AS39">
        <v>2</v>
      </c>
      <c r="AT39">
        <v>2</v>
      </c>
      <c r="AU39">
        <v>2</v>
      </c>
      <c r="AV39">
        <v>2</v>
      </c>
      <c r="AW39">
        <v>2</v>
      </c>
      <c r="AX39">
        <v>2</v>
      </c>
      <c r="AY39">
        <v>2</v>
      </c>
      <c r="AZ39">
        <v>2</v>
      </c>
      <c r="BA39">
        <v>2</v>
      </c>
      <c r="BB39">
        <v>2</v>
      </c>
    </row>
    <row r="40" spans="1:54" ht="12.75">
      <c r="A40">
        <f t="shared" si="1"/>
      </c>
      <c r="B40" s="19" t="s">
        <v>8</v>
      </c>
      <c r="C40" s="49" t="s">
        <v>115</v>
      </c>
      <c r="D40" s="174"/>
      <c r="E40" s="175"/>
      <c r="F40" s="184">
        <v>2609.829</v>
      </c>
      <c r="G40" s="185">
        <v>2638</v>
      </c>
      <c r="H40" s="186">
        <v>2698</v>
      </c>
      <c r="I40" s="184">
        <v>2326.67</v>
      </c>
      <c r="J40" s="185">
        <v>2350</v>
      </c>
      <c r="K40" s="186">
        <v>2400</v>
      </c>
      <c r="L40" s="184">
        <v>274.159</v>
      </c>
      <c r="M40" s="185">
        <v>280</v>
      </c>
      <c r="N40" s="186">
        <v>290</v>
      </c>
      <c r="O40" s="184">
        <v>9</v>
      </c>
      <c r="P40" s="185">
        <v>8</v>
      </c>
      <c r="Q40" s="186">
        <v>8</v>
      </c>
      <c r="R40" s="184">
        <v>568</v>
      </c>
      <c r="S40" s="252">
        <v>590</v>
      </c>
      <c r="T40" s="186">
        <v>600</v>
      </c>
      <c r="U40" s="184">
        <v>3177.829</v>
      </c>
      <c r="V40" s="252">
        <v>3228</v>
      </c>
      <c r="W40" s="253">
        <v>3298</v>
      </c>
      <c r="X40" s="72" t="s">
        <v>71</v>
      </c>
      <c r="Y40" s="174"/>
      <c r="Z40" s="175"/>
      <c r="AG40">
        <v>2</v>
      </c>
      <c r="AJ40">
        <v>2</v>
      </c>
      <c r="AK40">
        <v>2</v>
      </c>
      <c r="AL40">
        <v>2</v>
      </c>
      <c r="AM40">
        <v>2</v>
      </c>
      <c r="AN40">
        <v>2</v>
      </c>
      <c r="AO40">
        <v>2</v>
      </c>
      <c r="AP40">
        <v>2</v>
      </c>
      <c r="AQ40">
        <v>2</v>
      </c>
      <c r="AR40">
        <v>2</v>
      </c>
      <c r="AS40">
        <v>2</v>
      </c>
      <c r="AT40">
        <v>2</v>
      </c>
      <c r="AU40">
        <v>2</v>
      </c>
      <c r="AV40">
        <v>2</v>
      </c>
      <c r="AW40">
        <v>2</v>
      </c>
      <c r="AX40">
        <v>2</v>
      </c>
      <c r="AY40">
        <v>2</v>
      </c>
      <c r="AZ40">
        <v>2</v>
      </c>
      <c r="BA40">
        <v>2</v>
      </c>
      <c r="BB40">
        <v>2</v>
      </c>
    </row>
    <row r="41" spans="1:54" ht="12.75">
      <c r="A41">
        <f t="shared" si="1"/>
      </c>
      <c r="B41" s="19" t="s">
        <v>28</v>
      </c>
      <c r="C41" s="49" t="s">
        <v>116</v>
      </c>
      <c r="D41" s="174"/>
      <c r="E41" s="175"/>
      <c r="F41" s="184">
        <v>57</v>
      </c>
      <c r="G41" s="185">
        <v>57</v>
      </c>
      <c r="H41" s="186">
        <v>57</v>
      </c>
      <c r="I41" s="184">
        <v>44</v>
      </c>
      <c r="J41" s="185">
        <v>44</v>
      </c>
      <c r="K41" s="186">
        <v>44</v>
      </c>
      <c r="L41" s="184">
        <v>0</v>
      </c>
      <c r="M41" s="185">
        <v>0</v>
      </c>
      <c r="N41" s="186">
        <v>0</v>
      </c>
      <c r="O41" s="184">
        <v>13</v>
      </c>
      <c r="P41" s="185">
        <v>13</v>
      </c>
      <c r="Q41" s="186">
        <v>13</v>
      </c>
      <c r="R41" s="184">
        <v>10</v>
      </c>
      <c r="S41" s="252">
        <v>10</v>
      </c>
      <c r="T41" s="186">
        <v>10</v>
      </c>
      <c r="U41" s="184">
        <v>67</v>
      </c>
      <c r="V41" s="252">
        <v>67</v>
      </c>
      <c r="W41" s="253">
        <v>67</v>
      </c>
      <c r="X41" s="72" t="s">
        <v>131</v>
      </c>
      <c r="Y41" s="174"/>
      <c r="Z41" s="175"/>
      <c r="AG41">
        <v>3</v>
      </c>
      <c r="AJ41">
        <v>2</v>
      </c>
      <c r="AK41">
        <v>3</v>
      </c>
      <c r="AL41">
        <v>3</v>
      </c>
      <c r="AM41">
        <v>2</v>
      </c>
      <c r="AN41">
        <v>3</v>
      </c>
      <c r="AO41">
        <v>3</v>
      </c>
      <c r="AP41">
        <v>2</v>
      </c>
      <c r="AQ41">
        <v>2</v>
      </c>
      <c r="AR41">
        <v>2</v>
      </c>
      <c r="AS41">
        <v>2</v>
      </c>
      <c r="AT41">
        <v>5</v>
      </c>
      <c r="AU41">
        <v>5</v>
      </c>
      <c r="AV41">
        <v>2</v>
      </c>
      <c r="AW41">
        <v>5</v>
      </c>
      <c r="AX41">
        <v>5</v>
      </c>
      <c r="AY41">
        <v>2</v>
      </c>
      <c r="AZ41">
        <v>3</v>
      </c>
      <c r="BA41">
        <v>3</v>
      </c>
      <c r="BB41">
        <v>3</v>
      </c>
    </row>
    <row r="42" spans="1:54" ht="12.75">
      <c r="A42">
        <f t="shared" si="1"/>
      </c>
      <c r="B42" s="19" t="s">
        <v>38</v>
      </c>
      <c r="C42" s="49" t="s">
        <v>117</v>
      </c>
      <c r="D42" s="174"/>
      <c r="E42" s="175"/>
      <c r="F42" s="184">
        <v>11750</v>
      </c>
      <c r="G42" s="185">
        <v>12250</v>
      </c>
      <c r="H42" s="186">
        <v>12250</v>
      </c>
      <c r="I42" s="184">
        <v>5400</v>
      </c>
      <c r="J42" s="185">
        <v>5500</v>
      </c>
      <c r="K42" s="186">
        <v>5500</v>
      </c>
      <c r="L42" s="184">
        <v>6100</v>
      </c>
      <c r="M42" s="185">
        <v>6500</v>
      </c>
      <c r="N42" s="186">
        <v>6500</v>
      </c>
      <c r="O42" s="184">
        <v>250</v>
      </c>
      <c r="P42" s="185">
        <v>250</v>
      </c>
      <c r="Q42" s="186">
        <v>250</v>
      </c>
      <c r="R42" s="184">
        <v>1900</v>
      </c>
      <c r="S42" s="252">
        <v>1800</v>
      </c>
      <c r="T42" s="186">
        <v>1800</v>
      </c>
      <c r="U42" s="184">
        <v>13650</v>
      </c>
      <c r="V42" s="252">
        <v>14050</v>
      </c>
      <c r="W42" s="253">
        <v>14050</v>
      </c>
      <c r="X42" s="72" t="s">
        <v>72</v>
      </c>
      <c r="Y42" s="174"/>
      <c r="Z42" s="175"/>
      <c r="AG42">
        <v>3</v>
      </c>
      <c r="AJ42">
        <v>2</v>
      </c>
      <c r="AK42">
        <v>3</v>
      </c>
      <c r="AL42">
        <v>3</v>
      </c>
      <c r="AM42">
        <v>2</v>
      </c>
      <c r="AN42">
        <v>2</v>
      </c>
      <c r="AO42">
        <v>2</v>
      </c>
      <c r="AP42">
        <v>2</v>
      </c>
      <c r="AQ42">
        <v>3</v>
      </c>
      <c r="AR42">
        <v>3</v>
      </c>
      <c r="AS42">
        <v>2</v>
      </c>
      <c r="AT42">
        <v>2</v>
      </c>
      <c r="AU42">
        <v>2</v>
      </c>
      <c r="AV42">
        <v>2</v>
      </c>
      <c r="AW42">
        <v>2</v>
      </c>
      <c r="AX42">
        <v>2</v>
      </c>
      <c r="AY42">
        <v>2</v>
      </c>
      <c r="AZ42">
        <v>3</v>
      </c>
      <c r="BA42">
        <v>3</v>
      </c>
      <c r="BB42">
        <v>3</v>
      </c>
    </row>
    <row r="43" spans="1:54" ht="13.5" thickBot="1">
      <c r="A43">
        <f t="shared" si="1"/>
      </c>
      <c r="B43" s="19" t="s">
        <v>17</v>
      </c>
      <c r="C43" s="49" t="s">
        <v>118</v>
      </c>
      <c r="D43" s="174"/>
      <c r="E43" s="175"/>
      <c r="F43" s="184">
        <v>9245.53</v>
      </c>
      <c r="G43" s="185">
        <v>8940</v>
      </c>
      <c r="H43" s="186">
        <v>9090</v>
      </c>
      <c r="I43" s="184">
        <v>6809.58</v>
      </c>
      <c r="J43" s="185">
        <v>6500</v>
      </c>
      <c r="K43" s="186">
        <v>6600</v>
      </c>
      <c r="L43" s="184">
        <v>1940.7</v>
      </c>
      <c r="M43" s="185">
        <v>1940</v>
      </c>
      <c r="N43" s="186">
        <v>1990</v>
      </c>
      <c r="O43" s="184">
        <v>495.25</v>
      </c>
      <c r="P43" s="185">
        <v>500</v>
      </c>
      <c r="Q43" s="186">
        <v>500</v>
      </c>
      <c r="R43" s="184">
        <v>1473</v>
      </c>
      <c r="S43" s="252">
        <v>1570</v>
      </c>
      <c r="T43" s="186">
        <v>1670</v>
      </c>
      <c r="U43" s="184">
        <v>10718.53</v>
      </c>
      <c r="V43" s="252">
        <v>10510</v>
      </c>
      <c r="W43" s="253">
        <v>10760</v>
      </c>
      <c r="X43" s="72" t="s">
        <v>75</v>
      </c>
      <c r="Y43" s="174"/>
      <c r="Z43" s="175"/>
      <c r="AG43">
        <v>2</v>
      </c>
      <c r="AJ43">
        <v>2</v>
      </c>
      <c r="AK43">
        <v>2</v>
      </c>
      <c r="AL43">
        <v>2</v>
      </c>
      <c r="AM43">
        <v>2</v>
      </c>
      <c r="AN43">
        <v>2</v>
      </c>
      <c r="AO43">
        <v>2</v>
      </c>
      <c r="AP43">
        <v>2</v>
      </c>
      <c r="AQ43">
        <v>2</v>
      </c>
      <c r="AR43">
        <v>2</v>
      </c>
      <c r="AS43">
        <v>2</v>
      </c>
      <c r="AT43">
        <v>2</v>
      </c>
      <c r="AU43">
        <v>2</v>
      </c>
      <c r="AV43">
        <v>2</v>
      </c>
      <c r="AW43">
        <v>2</v>
      </c>
      <c r="AX43">
        <v>2</v>
      </c>
      <c r="AY43">
        <v>2</v>
      </c>
      <c r="AZ43">
        <v>2</v>
      </c>
      <c r="BA43">
        <v>2</v>
      </c>
      <c r="BB43">
        <v>2</v>
      </c>
    </row>
    <row r="44" spans="1:54" ht="14.25" thickBot="1" thickTop="1">
      <c r="A44">
        <f t="shared" si="1"/>
      </c>
      <c r="C44" s="14" t="s">
        <v>41</v>
      </c>
      <c r="D44" s="178"/>
      <c r="E44" s="179"/>
      <c r="F44" s="156">
        <v>295969.1636217891</v>
      </c>
      <c r="G44" s="157">
        <v>296550.7914853826</v>
      </c>
      <c r="H44" s="158">
        <v>300878.7123441207</v>
      </c>
      <c r="I44" s="156">
        <v>180412.93480135268</v>
      </c>
      <c r="J44" s="157">
        <v>181298.0995649217</v>
      </c>
      <c r="K44" s="158">
        <v>183809.43150683</v>
      </c>
      <c r="L44" s="156">
        <v>108927.4167904363</v>
      </c>
      <c r="M44" s="157">
        <v>108682.58758046091</v>
      </c>
      <c r="N44" s="158">
        <v>110580.45302419078</v>
      </c>
      <c r="O44" s="156">
        <v>6628.812030000001</v>
      </c>
      <c r="P44" s="157">
        <v>6570.104340000001</v>
      </c>
      <c r="Q44" s="158">
        <v>6488.827813100001</v>
      </c>
      <c r="R44" s="156">
        <v>33184.944189999995</v>
      </c>
      <c r="S44" s="256">
        <v>33993.71819</v>
      </c>
      <c r="T44" s="158">
        <v>34401.71819</v>
      </c>
      <c r="U44" s="156">
        <v>329154.107811789</v>
      </c>
      <c r="V44" s="256">
        <v>330544.50967538264</v>
      </c>
      <c r="W44" s="257">
        <v>335280.43053412077</v>
      </c>
      <c r="X44" s="14" t="s">
        <v>41</v>
      </c>
      <c r="Y44" s="178"/>
      <c r="Z44" s="179"/>
      <c r="AG44" t="e">
        <v>#REF!</v>
      </c>
      <c r="AJ44" t="e">
        <v>#REF!</v>
      </c>
      <c r="AK44" t="e">
        <v>#REF!</v>
      </c>
      <c r="AL44" t="e">
        <v>#REF!</v>
      </c>
      <c r="AM44" t="e">
        <v>#REF!</v>
      </c>
      <c r="AN44" t="e">
        <v>#REF!</v>
      </c>
      <c r="AO44" t="e">
        <v>#REF!</v>
      </c>
      <c r="AP44" t="e">
        <v>#REF!</v>
      </c>
      <c r="AQ44" t="e">
        <v>#REF!</v>
      </c>
      <c r="AR44" t="e">
        <v>#REF!</v>
      </c>
      <c r="AS44" t="e">
        <v>#REF!</v>
      </c>
      <c r="AT44" t="e">
        <v>#REF!</v>
      </c>
      <c r="AU44" t="e">
        <v>#REF!</v>
      </c>
      <c r="AV44" t="e">
        <v>#REF!</v>
      </c>
      <c r="AW44" t="e">
        <v>#REF!</v>
      </c>
      <c r="AX44" t="e">
        <v>#REF!</v>
      </c>
      <c r="AY44" t="e">
        <v>#REF!</v>
      </c>
      <c r="AZ44" t="e">
        <v>#REF!</v>
      </c>
      <c r="BA44" t="e">
        <v>#REF!</v>
      </c>
      <c r="BB44" t="e">
        <v>#REF!</v>
      </c>
    </row>
    <row r="45" spans="1:54" ht="13.5" thickTop="1">
      <c r="A45">
        <f t="shared" si="1"/>
      </c>
      <c r="B45" s="16" t="s">
        <v>6</v>
      </c>
      <c r="C45" s="49" t="s">
        <v>121</v>
      </c>
      <c r="D45" s="174"/>
      <c r="E45" s="175"/>
      <c r="F45" s="184">
        <v>7728</v>
      </c>
      <c r="G45" s="185">
        <v>7728</v>
      </c>
      <c r="H45" s="186">
        <v>7728</v>
      </c>
      <c r="I45" s="184">
        <v>4454</v>
      </c>
      <c r="J45" s="185">
        <v>4454</v>
      </c>
      <c r="K45" s="186">
        <v>4454</v>
      </c>
      <c r="L45" s="184">
        <v>2854</v>
      </c>
      <c r="M45" s="185">
        <v>2854</v>
      </c>
      <c r="N45" s="186">
        <v>2854</v>
      </c>
      <c r="O45" s="184">
        <v>420</v>
      </c>
      <c r="P45" s="185">
        <v>420</v>
      </c>
      <c r="Q45" s="186">
        <v>420</v>
      </c>
      <c r="R45" s="184">
        <v>5360</v>
      </c>
      <c r="S45" s="252">
        <v>5360</v>
      </c>
      <c r="T45" s="186">
        <v>5360</v>
      </c>
      <c r="U45" s="184">
        <v>13088</v>
      </c>
      <c r="V45" s="252">
        <v>13088</v>
      </c>
      <c r="W45" s="253">
        <v>13088</v>
      </c>
      <c r="X45" s="72" t="s">
        <v>77</v>
      </c>
      <c r="Y45" s="174"/>
      <c r="Z45" s="175"/>
      <c r="AG45">
        <v>3</v>
      </c>
      <c r="AJ45">
        <v>3</v>
      </c>
      <c r="AK45">
        <v>3</v>
      </c>
      <c r="AL45">
        <v>3</v>
      </c>
      <c r="AM45">
        <v>3</v>
      </c>
      <c r="AN45">
        <v>3</v>
      </c>
      <c r="AO45">
        <v>3</v>
      </c>
      <c r="AP45">
        <v>2</v>
      </c>
      <c r="AQ45">
        <v>2</v>
      </c>
      <c r="AR45">
        <v>2</v>
      </c>
      <c r="AS45">
        <v>3</v>
      </c>
      <c r="AT45">
        <v>5</v>
      </c>
      <c r="AU45">
        <v>5</v>
      </c>
      <c r="AV45">
        <v>3</v>
      </c>
      <c r="AW45">
        <v>5</v>
      </c>
      <c r="AX45">
        <v>5</v>
      </c>
      <c r="AY45">
        <v>3</v>
      </c>
      <c r="AZ45">
        <v>3</v>
      </c>
      <c r="BA45">
        <v>3</v>
      </c>
      <c r="BB45">
        <v>3</v>
      </c>
    </row>
    <row r="46" spans="1:54" ht="12.75">
      <c r="A46">
        <f t="shared" si="1"/>
      </c>
      <c r="B46" s="16" t="s">
        <v>18</v>
      </c>
      <c r="C46" s="49" t="s">
        <v>122</v>
      </c>
      <c r="D46" s="174"/>
      <c r="E46" s="175"/>
      <c r="F46" s="184">
        <v>83.84</v>
      </c>
      <c r="G46" s="185">
        <v>83.84</v>
      </c>
      <c r="H46" s="186">
        <v>83.84</v>
      </c>
      <c r="I46" s="184">
        <v>83.84</v>
      </c>
      <c r="J46" s="185">
        <v>83.84</v>
      </c>
      <c r="K46" s="186">
        <v>83.84</v>
      </c>
      <c r="L46" s="184">
        <v>0</v>
      </c>
      <c r="M46" s="185">
        <v>0</v>
      </c>
      <c r="N46" s="186">
        <v>0</v>
      </c>
      <c r="O46" s="184">
        <v>0</v>
      </c>
      <c r="P46" s="185">
        <v>0</v>
      </c>
      <c r="Q46" s="186">
        <v>0</v>
      </c>
      <c r="R46" s="184">
        <v>58.9</v>
      </c>
      <c r="S46" s="252">
        <v>58.9</v>
      </c>
      <c r="T46" s="186">
        <v>58.9</v>
      </c>
      <c r="U46" s="184">
        <v>142.74</v>
      </c>
      <c r="V46" s="252">
        <v>142.74</v>
      </c>
      <c r="W46" s="253">
        <v>142.74</v>
      </c>
      <c r="X46" s="72" t="s">
        <v>78</v>
      </c>
      <c r="Y46" s="174"/>
      <c r="Z46" s="175"/>
      <c r="AG46">
        <v>3</v>
      </c>
      <c r="AJ46">
        <v>3</v>
      </c>
      <c r="AK46">
        <v>3</v>
      </c>
      <c r="AL46">
        <v>3</v>
      </c>
      <c r="AM46">
        <v>3</v>
      </c>
      <c r="AN46">
        <v>3</v>
      </c>
      <c r="AO46">
        <v>3</v>
      </c>
      <c r="AP46">
        <v>2</v>
      </c>
      <c r="AQ46">
        <v>2</v>
      </c>
      <c r="AR46">
        <v>2</v>
      </c>
      <c r="AS46">
        <v>5</v>
      </c>
      <c r="AT46">
        <v>5</v>
      </c>
      <c r="AU46">
        <v>5</v>
      </c>
      <c r="AV46">
        <v>5</v>
      </c>
      <c r="AW46">
        <v>5</v>
      </c>
      <c r="AX46">
        <v>5</v>
      </c>
      <c r="AY46">
        <v>3</v>
      </c>
      <c r="AZ46">
        <v>3</v>
      </c>
      <c r="BA46">
        <v>3</v>
      </c>
      <c r="BB46">
        <v>3</v>
      </c>
    </row>
    <row r="47" spans="1:54" ht="12.75">
      <c r="A47">
        <f t="shared" si="1"/>
      </c>
      <c r="B47" s="16" t="s">
        <v>24</v>
      </c>
      <c r="C47" s="49" t="s">
        <v>123</v>
      </c>
      <c r="D47" s="174"/>
      <c r="E47" s="175"/>
      <c r="F47" s="184">
        <v>35</v>
      </c>
      <c r="G47" s="185">
        <v>35</v>
      </c>
      <c r="H47" s="186">
        <v>35</v>
      </c>
      <c r="I47" s="184">
        <v>0</v>
      </c>
      <c r="J47" s="185">
        <v>0</v>
      </c>
      <c r="K47" s="186">
        <v>0</v>
      </c>
      <c r="L47" s="184">
        <v>0</v>
      </c>
      <c r="M47" s="185">
        <v>0</v>
      </c>
      <c r="N47" s="186">
        <v>0</v>
      </c>
      <c r="O47" s="184">
        <v>35</v>
      </c>
      <c r="P47" s="185">
        <v>35</v>
      </c>
      <c r="Q47" s="186">
        <v>35</v>
      </c>
      <c r="R47" s="184">
        <v>76.76</v>
      </c>
      <c r="S47" s="252">
        <v>76.76</v>
      </c>
      <c r="T47" s="186">
        <v>76.76</v>
      </c>
      <c r="U47" s="184">
        <v>111.76</v>
      </c>
      <c r="V47" s="252">
        <v>111.76</v>
      </c>
      <c r="W47" s="253">
        <v>111.76</v>
      </c>
      <c r="X47" s="72" t="s">
        <v>24</v>
      </c>
      <c r="Y47" s="174"/>
      <c r="Z47" s="175"/>
      <c r="AG47">
        <v>3</v>
      </c>
      <c r="AJ47">
        <v>3</v>
      </c>
      <c r="AK47">
        <v>3</v>
      </c>
      <c r="AL47">
        <v>3</v>
      </c>
      <c r="AM47">
        <v>3</v>
      </c>
      <c r="AN47">
        <v>3</v>
      </c>
      <c r="AO47">
        <v>3</v>
      </c>
      <c r="AP47">
        <v>2</v>
      </c>
      <c r="AQ47">
        <v>2</v>
      </c>
      <c r="AR47">
        <v>2</v>
      </c>
      <c r="AS47">
        <v>5</v>
      </c>
      <c r="AT47">
        <v>5</v>
      </c>
      <c r="AU47">
        <v>5</v>
      </c>
      <c r="AV47">
        <v>5</v>
      </c>
      <c r="AW47">
        <v>5</v>
      </c>
      <c r="AX47">
        <v>5</v>
      </c>
      <c r="AY47">
        <v>3</v>
      </c>
      <c r="AZ47">
        <v>3</v>
      </c>
      <c r="BA47">
        <v>3</v>
      </c>
      <c r="BB47">
        <v>3</v>
      </c>
    </row>
    <row r="48" spans="1:54" ht="12.75">
      <c r="A48">
        <f t="shared" si="1"/>
      </c>
      <c r="B48" s="16" t="s">
        <v>25</v>
      </c>
      <c r="C48" s="49" t="s">
        <v>124</v>
      </c>
      <c r="D48" s="174"/>
      <c r="E48" s="175"/>
      <c r="F48" s="184">
        <v>2.8</v>
      </c>
      <c r="G48" s="185">
        <v>2.8607046070460704</v>
      </c>
      <c r="H48" s="186">
        <v>2.9403794037940374</v>
      </c>
      <c r="I48" s="184">
        <v>1.4</v>
      </c>
      <c r="J48" s="185">
        <v>1.4303523035230352</v>
      </c>
      <c r="K48" s="186">
        <v>1.4701897018970187</v>
      </c>
      <c r="L48" s="184">
        <v>0</v>
      </c>
      <c r="M48" s="185">
        <v>0</v>
      </c>
      <c r="N48" s="186">
        <v>0</v>
      </c>
      <c r="O48" s="184">
        <v>1.4</v>
      </c>
      <c r="P48" s="185">
        <v>1.4303523035230352</v>
      </c>
      <c r="Q48" s="186">
        <v>1.4701897018970187</v>
      </c>
      <c r="R48" s="184">
        <v>10.98</v>
      </c>
      <c r="S48" s="252">
        <v>11.218048780487807</v>
      </c>
      <c r="T48" s="186">
        <v>11.53048780487805</v>
      </c>
      <c r="U48" s="184">
        <v>13.780000000000001</v>
      </c>
      <c r="V48" s="252">
        <v>14.078753387533878</v>
      </c>
      <c r="W48" s="253">
        <v>14.470867208672086</v>
      </c>
      <c r="X48" s="72" t="s">
        <v>79</v>
      </c>
      <c r="Y48" s="174"/>
      <c r="Z48" s="175"/>
      <c r="AG48">
        <v>3</v>
      </c>
      <c r="AJ48">
        <v>3</v>
      </c>
      <c r="AK48">
        <v>3</v>
      </c>
      <c r="AL48">
        <v>3</v>
      </c>
      <c r="AM48">
        <v>3</v>
      </c>
      <c r="AN48">
        <v>3</v>
      </c>
      <c r="AO48">
        <v>3</v>
      </c>
      <c r="AP48">
        <v>2</v>
      </c>
      <c r="AQ48">
        <v>2</v>
      </c>
      <c r="AR48">
        <v>2</v>
      </c>
      <c r="AS48">
        <v>5</v>
      </c>
      <c r="AT48">
        <v>3</v>
      </c>
      <c r="AU48">
        <v>3</v>
      </c>
      <c r="AV48">
        <v>5</v>
      </c>
      <c r="AW48">
        <v>3</v>
      </c>
      <c r="AX48">
        <v>3</v>
      </c>
      <c r="AY48">
        <v>3</v>
      </c>
      <c r="AZ48">
        <v>3</v>
      </c>
      <c r="BA48">
        <v>3</v>
      </c>
      <c r="BB48">
        <v>3</v>
      </c>
    </row>
    <row r="49" spans="1:54" ht="12.75">
      <c r="A49">
        <f t="shared" si="1"/>
      </c>
      <c r="B49" s="16" t="s">
        <v>34</v>
      </c>
      <c r="C49" s="49" t="s">
        <v>125</v>
      </c>
      <c r="D49" s="174"/>
      <c r="E49" s="175"/>
      <c r="F49" s="184">
        <v>125168.61</v>
      </c>
      <c r="G49" s="185">
        <v>128900</v>
      </c>
      <c r="H49" s="186">
        <v>133200</v>
      </c>
      <c r="I49" s="184">
        <v>99734.54</v>
      </c>
      <c r="J49" s="185">
        <v>102000</v>
      </c>
      <c r="K49" s="186">
        <v>105000</v>
      </c>
      <c r="L49" s="184">
        <v>18575.3</v>
      </c>
      <c r="M49" s="185">
        <v>20000</v>
      </c>
      <c r="N49" s="186">
        <v>21200</v>
      </c>
      <c r="O49" s="184">
        <v>6858.77</v>
      </c>
      <c r="P49" s="185">
        <v>6900</v>
      </c>
      <c r="Q49" s="186">
        <v>7000</v>
      </c>
      <c r="R49" s="184">
        <v>10290.34</v>
      </c>
      <c r="S49" s="252">
        <v>11000</v>
      </c>
      <c r="T49" s="186">
        <v>11200</v>
      </c>
      <c r="U49" s="184">
        <v>135458.95</v>
      </c>
      <c r="V49" s="252">
        <v>139900</v>
      </c>
      <c r="W49" s="253">
        <v>144400</v>
      </c>
      <c r="X49" s="72" t="s">
        <v>80</v>
      </c>
      <c r="Y49" s="174"/>
      <c r="Z49" s="175"/>
      <c r="AG49">
        <v>3</v>
      </c>
      <c r="AJ49">
        <v>3</v>
      </c>
      <c r="AK49">
        <v>2</v>
      </c>
      <c r="AL49">
        <v>2</v>
      </c>
      <c r="AM49">
        <v>3</v>
      </c>
      <c r="AN49">
        <v>2</v>
      </c>
      <c r="AO49">
        <v>2</v>
      </c>
      <c r="AP49">
        <v>2</v>
      </c>
      <c r="AQ49">
        <v>2</v>
      </c>
      <c r="AR49">
        <v>2</v>
      </c>
      <c r="AS49">
        <v>3</v>
      </c>
      <c r="AT49">
        <v>2</v>
      </c>
      <c r="AU49">
        <v>2</v>
      </c>
      <c r="AV49">
        <v>3</v>
      </c>
      <c r="AW49">
        <v>2</v>
      </c>
      <c r="AX49">
        <v>2</v>
      </c>
      <c r="AY49">
        <v>3</v>
      </c>
      <c r="AZ49">
        <v>2</v>
      </c>
      <c r="BA49">
        <v>2</v>
      </c>
      <c r="BB49">
        <v>3</v>
      </c>
    </row>
    <row r="50" spans="1:54" ht="13.5" thickBot="1">
      <c r="A50">
        <f t="shared" si="1"/>
      </c>
      <c r="B50" s="16" t="s">
        <v>39</v>
      </c>
      <c r="C50" s="49" t="s">
        <v>126</v>
      </c>
      <c r="D50" s="174"/>
      <c r="E50" s="175"/>
      <c r="F50" s="184">
        <v>6618</v>
      </c>
      <c r="G50" s="185">
        <v>6618</v>
      </c>
      <c r="H50" s="186">
        <v>6618</v>
      </c>
      <c r="I50" s="184">
        <v>5774</v>
      </c>
      <c r="J50" s="185">
        <v>5774</v>
      </c>
      <c r="K50" s="186">
        <v>5774</v>
      </c>
      <c r="L50" s="184">
        <v>525</v>
      </c>
      <c r="M50" s="185">
        <v>525</v>
      </c>
      <c r="N50" s="186">
        <v>525</v>
      </c>
      <c r="O50" s="184">
        <v>319</v>
      </c>
      <c r="P50" s="185">
        <v>319</v>
      </c>
      <c r="Q50" s="186">
        <v>319</v>
      </c>
      <c r="R50" s="184">
        <v>4446</v>
      </c>
      <c r="S50" s="252">
        <v>4446</v>
      </c>
      <c r="T50" s="186">
        <v>4446</v>
      </c>
      <c r="U50" s="184">
        <v>11064</v>
      </c>
      <c r="V50" s="252">
        <v>11064</v>
      </c>
      <c r="W50" s="253">
        <v>11064</v>
      </c>
      <c r="X50" s="72" t="s">
        <v>39</v>
      </c>
      <c r="Y50" s="174"/>
      <c r="Z50" s="175"/>
      <c r="AG50">
        <v>3</v>
      </c>
      <c r="AJ50">
        <v>2</v>
      </c>
      <c r="AK50">
        <v>3</v>
      </c>
      <c r="AL50">
        <v>3</v>
      </c>
      <c r="AM50">
        <v>2</v>
      </c>
      <c r="AN50">
        <v>3</v>
      </c>
      <c r="AO50">
        <v>3</v>
      </c>
      <c r="AP50">
        <v>2</v>
      </c>
      <c r="AQ50">
        <v>3</v>
      </c>
      <c r="AR50">
        <v>3</v>
      </c>
      <c r="AS50">
        <v>2</v>
      </c>
      <c r="AT50">
        <v>5</v>
      </c>
      <c r="AU50">
        <v>5</v>
      </c>
      <c r="AV50">
        <v>2</v>
      </c>
      <c r="AW50">
        <v>5</v>
      </c>
      <c r="AX50">
        <v>5</v>
      </c>
      <c r="AY50">
        <v>2</v>
      </c>
      <c r="AZ50">
        <v>3</v>
      </c>
      <c r="BA50">
        <v>3</v>
      </c>
      <c r="BB50">
        <v>3</v>
      </c>
    </row>
    <row r="51" spans="1:54" ht="14.25" thickBot="1" thickTop="1">
      <c r="A51">
        <f t="shared" si="1"/>
      </c>
      <c r="C51" s="14" t="s">
        <v>375</v>
      </c>
      <c r="D51" s="178"/>
      <c r="E51" s="179"/>
      <c r="F51" s="156">
        <v>139636.25</v>
      </c>
      <c r="G51" s="157">
        <v>143367.70070460704</v>
      </c>
      <c r="H51" s="158">
        <v>147667.7803794038</v>
      </c>
      <c r="I51" s="156">
        <v>110047.78</v>
      </c>
      <c r="J51" s="157">
        <v>112313.27035230352</v>
      </c>
      <c r="K51" s="158">
        <v>115313.3101897019</v>
      </c>
      <c r="L51" s="156">
        <v>21954.3</v>
      </c>
      <c r="M51" s="157">
        <v>23379</v>
      </c>
      <c r="N51" s="158">
        <v>24579</v>
      </c>
      <c r="O51" s="156">
        <v>7634.17</v>
      </c>
      <c r="P51" s="157">
        <v>7675.430352303523</v>
      </c>
      <c r="Q51" s="158">
        <v>7775.470189701897</v>
      </c>
      <c r="R51" s="156">
        <v>20242.98</v>
      </c>
      <c r="S51" s="256">
        <v>20952.878048780487</v>
      </c>
      <c r="T51" s="158">
        <v>21153.190487804877</v>
      </c>
      <c r="U51" s="156">
        <v>159879.23</v>
      </c>
      <c r="V51" s="256">
        <v>164320.57875338753</v>
      </c>
      <c r="W51" s="257">
        <v>168820.97086720867</v>
      </c>
      <c r="X51" s="14" t="s">
        <v>376</v>
      </c>
      <c r="Y51" s="178"/>
      <c r="Z51" s="179"/>
      <c r="AG51" t="e">
        <v>#REF!</v>
      </c>
      <c r="AJ51" t="e">
        <v>#REF!</v>
      </c>
      <c r="AK51" t="e">
        <v>#REF!</v>
      </c>
      <c r="AL51" t="e">
        <v>#REF!</v>
      </c>
      <c r="AM51" t="e">
        <v>#REF!</v>
      </c>
      <c r="AN51" t="e">
        <v>#REF!</v>
      </c>
      <c r="AO51" t="e">
        <v>#REF!</v>
      </c>
      <c r="AP51" t="e">
        <v>#REF!</v>
      </c>
      <c r="AQ51" t="e">
        <v>#REF!</v>
      </c>
      <c r="AR51" t="e">
        <v>#REF!</v>
      </c>
      <c r="AS51" t="e">
        <v>#REF!</v>
      </c>
      <c r="AT51" t="e">
        <v>#REF!</v>
      </c>
      <c r="AU51" t="e">
        <v>#REF!</v>
      </c>
      <c r="AV51" t="e">
        <v>#REF!</v>
      </c>
      <c r="AW51" t="e">
        <v>#REF!</v>
      </c>
      <c r="AX51" t="e">
        <v>#REF!</v>
      </c>
      <c r="AY51" t="e">
        <v>#REF!</v>
      </c>
      <c r="AZ51" t="e">
        <v>#REF!</v>
      </c>
      <c r="BA51" t="e">
        <v>#REF!</v>
      </c>
      <c r="BB51" t="e">
        <v>#REF!</v>
      </c>
    </row>
    <row r="52" spans="1:54" ht="13.5" thickTop="1">
      <c r="A52">
        <f t="shared" si="1"/>
      </c>
      <c r="B52" s="16" t="s">
        <v>7</v>
      </c>
      <c r="C52" s="171" t="s">
        <v>127</v>
      </c>
      <c r="D52" s="172"/>
      <c r="E52" s="173"/>
      <c r="F52" s="181">
        <v>126374.65</v>
      </c>
      <c r="G52" s="182">
        <v>126374.65</v>
      </c>
      <c r="H52" s="183">
        <v>126374.65</v>
      </c>
      <c r="I52" s="181">
        <v>118539</v>
      </c>
      <c r="J52" s="182">
        <v>118539</v>
      </c>
      <c r="K52" s="183">
        <v>118539</v>
      </c>
      <c r="L52" s="181">
        <v>7688</v>
      </c>
      <c r="M52" s="182">
        <v>7688</v>
      </c>
      <c r="N52" s="183">
        <v>7688</v>
      </c>
      <c r="O52" s="181">
        <v>147.65</v>
      </c>
      <c r="P52" s="182">
        <v>147.65</v>
      </c>
      <c r="Q52" s="183">
        <v>147.65</v>
      </c>
      <c r="R52" s="181">
        <v>1049.85</v>
      </c>
      <c r="S52" s="250">
        <v>1049.85</v>
      </c>
      <c r="T52" s="183">
        <v>1049.85</v>
      </c>
      <c r="U52" s="181">
        <v>127424.5</v>
      </c>
      <c r="V52" s="250">
        <v>127424.5</v>
      </c>
      <c r="W52" s="251">
        <v>127424.5</v>
      </c>
      <c r="X52" s="84" t="s">
        <v>7</v>
      </c>
      <c r="Y52" s="172"/>
      <c r="Z52" s="173"/>
      <c r="AG52">
        <v>3</v>
      </c>
      <c r="AJ52">
        <v>3</v>
      </c>
      <c r="AK52">
        <v>3</v>
      </c>
      <c r="AL52">
        <v>3</v>
      </c>
      <c r="AM52">
        <v>3</v>
      </c>
      <c r="AN52">
        <v>3</v>
      </c>
      <c r="AO52">
        <v>3</v>
      </c>
      <c r="AP52">
        <v>2</v>
      </c>
      <c r="AQ52">
        <v>3</v>
      </c>
      <c r="AR52">
        <v>3</v>
      </c>
      <c r="AS52">
        <v>2</v>
      </c>
      <c r="AT52">
        <v>5</v>
      </c>
      <c r="AU52">
        <v>5</v>
      </c>
      <c r="AV52">
        <v>2</v>
      </c>
      <c r="AW52">
        <v>5</v>
      </c>
      <c r="AX52">
        <v>5</v>
      </c>
      <c r="AY52">
        <v>3</v>
      </c>
      <c r="AZ52">
        <v>3</v>
      </c>
      <c r="BA52">
        <v>3</v>
      </c>
      <c r="BB52">
        <v>3</v>
      </c>
    </row>
    <row r="53" spans="1:54" ht="13.5" thickBot="1">
      <c r="A53">
        <f t="shared" si="1"/>
      </c>
      <c r="B53" s="16" t="s">
        <v>40</v>
      </c>
      <c r="C53" s="104" t="s">
        <v>128</v>
      </c>
      <c r="D53" s="176"/>
      <c r="E53" s="177"/>
      <c r="F53" s="187">
        <v>266448</v>
      </c>
      <c r="G53" s="188">
        <v>267324</v>
      </c>
      <c r="H53" s="189">
        <v>267350</v>
      </c>
      <c r="I53" s="187">
        <v>129124</v>
      </c>
      <c r="J53" s="188">
        <v>130000</v>
      </c>
      <c r="K53" s="189">
        <v>130026</v>
      </c>
      <c r="L53" s="187">
        <v>133418</v>
      </c>
      <c r="M53" s="188">
        <v>133418</v>
      </c>
      <c r="N53" s="189">
        <v>133418</v>
      </c>
      <c r="O53" s="187">
        <v>3906</v>
      </c>
      <c r="P53" s="188">
        <v>3906</v>
      </c>
      <c r="Q53" s="189">
        <v>3906</v>
      </c>
      <c r="R53" s="187">
        <v>8216.67</v>
      </c>
      <c r="S53" s="254">
        <v>8217</v>
      </c>
      <c r="T53" s="189">
        <v>8217</v>
      </c>
      <c r="U53" s="187">
        <v>274664.67</v>
      </c>
      <c r="V53" s="254">
        <v>275541</v>
      </c>
      <c r="W53" s="255">
        <v>275567</v>
      </c>
      <c r="X53" s="105" t="s">
        <v>81</v>
      </c>
      <c r="Y53" s="176"/>
      <c r="Z53" s="177"/>
      <c r="AG53">
        <v>2</v>
      </c>
      <c r="AJ53">
        <v>2</v>
      </c>
      <c r="AK53">
        <v>2</v>
      </c>
      <c r="AL53">
        <v>2</v>
      </c>
      <c r="AM53">
        <v>2</v>
      </c>
      <c r="AN53">
        <v>2</v>
      </c>
      <c r="AO53">
        <v>2</v>
      </c>
      <c r="AP53">
        <v>2</v>
      </c>
      <c r="AQ53">
        <v>2</v>
      </c>
      <c r="AR53">
        <v>2</v>
      </c>
      <c r="AS53">
        <v>2</v>
      </c>
      <c r="AT53">
        <v>2</v>
      </c>
      <c r="AU53">
        <v>2</v>
      </c>
      <c r="AV53">
        <v>2</v>
      </c>
      <c r="AW53">
        <v>2</v>
      </c>
      <c r="AX53">
        <v>2</v>
      </c>
      <c r="AY53">
        <v>2</v>
      </c>
      <c r="AZ53">
        <v>2</v>
      </c>
      <c r="BA53">
        <v>2</v>
      </c>
      <c r="BB53">
        <v>2</v>
      </c>
    </row>
    <row r="54" spans="1:54" ht="14.25" thickBot="1" thickTop="1">
      <c r="A54">
        <f t="shared" si="1"/>
      </c>
      <c r="C54" s="14" t="s">
        <v>42</v>
      </c>
      <c r="D54" s="12"/>
      <c r="E54" s="13"/>
      <c r="F54" s="156">
        <v>392822.65</v>
      </c>
      <c r="G54" s="157">
        <v>393698.65</v>
      </c>
      <c r="H54" s="158">
        <v>393724.65</v>
      </c>
      <c r="I54" s="156">
        <v>247663</v>
      </c>
      <c r="J54" s="157">
        <v>248539</v>
      </c>
      <c r="K54" s="158">
        <v>248565</v>
      </c>
      <c r="L54" s="156">
        <v>141106</v>
      </c>
      <c r="M54" s="157">
        <v>141106</v>
      </c>
      <c r="N54" s="158">
        <v>141106</v>
      </c>
      <c r="O54" s="156">
        <v>4053.65</v>
      </c>
      <c r="P54" s="157">
        <v>4053.65</v>
      </c>
      <c r="Q54" s="158">
        <v>4053.65</v>
      </c>
      <c r="R54" s="156">
        <v>9266.52</v>
      </c>
      <c r="S54" s="256">
        <v>9266.85</v>
      </c>
      <c r="T54" s="158">
        <v>9266.85</v>
      </c>
      <c r="U54" s="156">
        <v>402089.17</v>
      </c>
      <c r="V54" s="256">
        <v>402965.5</v>
      </c>
      <c r="W54" s="158">
        <v>402991.5</v>
      </c>
      <c r="X54" s="18" t="s">
        <v>129</v>
      </c>
      <c r="Y54" s="8"/>
      <c r="Z54" s="9"/>
      <c r="AG54" t="e">
        <v>#REF!</v>
      </c>
      <c r="AJ54" t="e">
        <v>#REF!</v>
      </c>
      <c r="AK54" t="e">
        <v>#REF!</v>
      </c>
      <c r="AL54" t="e">
        <v>#REF!</v>
      </c>
      <c r="AM54" t="e">
        <v>#REF!</v>
      </c>
      <c r="AN54" t="e">
        <v>#REF!</v>
      </c>
      <c r="AO54" t="e">
        <v>#REF!</v>
      </c>
      <c r="AP54" t="e">
        <v>#REF!</v>
      </c>
      <c r="AQ54" t="e">
        <v>#REF!</v>
      </c>
      <c r="AR54" t="e">
        <v>#REF!</v>
      </c>
      <c r="AS54" t="e">
        <v>#REF!</v>
      </c>
      <c r="AT54" t="e">
        <v>#REF!</v>
      </c>
      <c r="AU54" t="e">
        <v>#REF!</v>
      </c>
      <c r="AV54" t="e">
        <v>#REF!</v>
      </c>
      <c r="AW54" t="e">
        <v>#REF!</v>
      </c>
      <c r="AX54" t="e">
        <v>#REF!</v>
      </c>
      <c r="AY54" t="e">
        <v>#REF!</v>
      </c>
      <c r="AZ54" t="e">
        <v>#REF!</v>
      </c>
      <c r="BA54" t="e">
        <v>#REF!</v>
      </c>
      <c r="BB54" t="e">
        <v>#REF!</v>
      </c>
    </row>
    <row r="55" spans="5:15" ht="15" thickTop="1">
      <c r="E55" s="40" t="s">
        <v>184</v>
      </c>
      <c r="F55" t="s">
        <v>181</v>
      </c>
      <c r="N55" s="40" t="s">
        <v>184</v>
      </c>
      <c r="O55" t="s">
        <v>189</v>
      </c>
    </row>
    <row r="56" spans="5:15" ht="14.25">
      <c r="E56" s="34"/>
      <c r="F56" t="s">
        <v>182</v>
      </c>
      <c r="N56" s="34"/>
      <c r="O56" t="s">
        <v>190</v>
      </c>
    </row>
    <row r="57" spans="5:15" ht="14.25">
      <c r="E57" s="40" t="s">
        <v>185</v>
      </c>
      <c r="F57" t="s">
        <v>183</v>
      </c>
      <c r="N57" s="40" t="s">
        <v>185</v>
      </c>
      <c r="O57" t="s">
        <v>191</v>
      </c>
    </row>
    <row r="58" spans="5:15" ht="14.25">
      <c r="E58" s="40" t="s">
        <v>186</v>
      </c>
      <c r="F58" t="s">
        <v>187</v>
      </c>
      <c r="N58" s="40" t="s">
        <v>186</v>
      </c>
      <c r="O58" t="s">
        <v>192</v>
      </c>
    </row>
    <row r="59" spans="6:15" ht="12.75">
      <c r="F59" t="s">
        <v>188</v>
      </c>
      <c r="O59" t="s">
        <v>193</v>
      </c>
    </row>
    <row r="60" spans="3:26" ht="12.75">
      <c r="C60" s="41" t="str">
        <f ca="1">CELL("filename")</f>
        <v>C:\MyFiles\Timber\Timber Committee\TCQ2015\[tb-68-6.xls]List of tables</v>
      </c>
      <c r="Z60" s="43" t="str">
        <f ca="1">CONCATENATE("printed on ",DAY(NOW()),"/",MONTH(NOW()))</f>
        <v>printed on 11/11</v>
      </c>
    </row>
  </sheetData>
  <sheetProtection/>
  <mergeCells count="18">
    <mergeCell ref="L7:N7"/>
    <mergeCell ref="O7:Q7"/>
    <mergeCell ref="F6:Q6"/>
    <mergeCell ref="O3:W3"/>
    <mergeCell ref="O4:W4"/>
    <mergeCell ref="F3:N3"/>
    <mergeCell ref="F4:N4"/>
    <mergeCell ref="N5:O5"/>
    <mergeCell ref="L8:N8"/>
    <mergeCell ref="C2:Z2"/>
    <mergeCell ref="O8:Q8"/>
    <mergeCell ref="R6:T8"/>
    <mergeCell ref="U7:W7"/>
    <mergeCell ref="X6:Z9"/>
    <mergeCell ref="C6:E9"/>
    <mergeCell ref="I8:K8"/>
    <mergeCell ref="I7:K7"/>
    <mergeCell ref="F7:H8"/>
  </mergeCells>
  <conditionalFormatting sqref="C10:X54">
    <cfRule type="expression" priority="1" dxfId="0" stopIfTrue="1">
      <formula>AG10&gt;2</formula>
    </cfRule>
  </conditionalFormatting>
  <printOptions horizontalCentered="1" verticalCentered="1"/>
  <pageMargins left="0.35433070866141736" right="0.35433070866141736" top="0.5905511811023623" bottom="0.5905511811023623" header="0.31496062992125984" footer="0.31496062992125984"/>
  <pageSetup fitToHeight="1" fitToWidth="1" horizontalDpi="300" verticalDpi="300" orientation="landscape" paperSize="9" scale="58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B61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6" max="23" width="10.28125" style="0" customWidth="1"/>
    <col min="33" max="54" width="0" style="0" hidden="1" customWidth="1"/>
  </cols>
  <sheetData>
    <row r="1" ht="12.75">
      <c r="A1" s="54"/>
    </row>
    <row r="2" spans="3:26" ht="12.75">
      <c r="C2" s="269" t="s">
        <v>159</v>
      </c>
      <c r="D2" s="269"/>
      <c r="E2" s="269"/>
      <c r="F2" s="269"/>
      <c r="G2" s="269"/>
      <c r="H2" s="269"/>
      <c r="I2" s="269"/>
      <c r="J2" s="269"/>
      <c r="K2" s="269"/>
      <c r="L2" s="269"/>
      <c r="M2" s="269"/>
      <c r="N2" s="269"/>
      <c r="O2" s="269"/>
      <c r="P2" s="269"/>
      <c r="Q2" s="269"/>
      <c r="R2" s="269"/>
      <c r="S2" s="269"/>
      <c r="T2" s="269"/>
      <c r="U2" s="269"/>
      <c r="V2" s="269"/>
      <c r="W2" s="269"/>
      <c r="X2" s="269"/>
      <c r="Y2" s="269"/>
      <c r="Z2" s="269"/>
    </row>
    <row r="3" spans="6:23" ht="12.75">
      <c r="F3" s="269" t="s">
        <v>170</v>
      </c>
      <c r="G3" s="269"/>
      <c r="H3" s="269"/>
      <c r="I3" s="269"/>
      <c r="J3" s="269"/>
      <c r="K3" s="269"/>
      <c r="L3" s="269"/>
      <c r="M3" s="269"/>
      <c r="N3" s="269"/>
      <c r="O3" s="269" t="s">
        <v>171</v>
      </c>
      <c r="P3" s="269"/>
      <c r="Q3" s="269"/>
      <c r="R3" s="269"/>
      <c r="S3" s="269"/>
      <c r="T3" s="269"/>
      <c r="U3" s="269"/>
      <c r="V3" s="269"/>
      <c r="W3" s="269"/>
    </row>
    <row r="4" spans="6:23" ht="12.75">
      <c r="F4" s="283" t="s">
        <v>284</v>
      </c>
      <c r="G4" s="283"/>
      <c r="H4" s="283"/>
      <c r="I4" s="283"/>
      <c r="J4" s="283"/>
      <c r="K4" s="283"/>
      <c r="L4" s="283"/>
      <c r="M4" s="283"/>
      <c r="N4" s="283"/>
      <c r="O4" s="283" t="s">
        <v>195</v>
      </c>
      <c r="P4" s="283"/>
      <c r="Q4" s="283"/>
      <c r="R4" s="283"/>
      <c r="S4" s="283"/>
      <c r="T4" s="283"/>
      <c r="U4" s="283"/>
      <c r="V4" s="283"/>
      <c r="W4" s="283"/>
    </row>
    <row r="5" spans="11:15" ht="15" thickBot="1">
      <c r="K5" s="11"/>
      <c r="L5" s="11"/>
      <c r="N5" s="276" t="s">
        <v>85</v>
      </c>
      <c r="O5" s="276"/>
    </row>
    <row r="6" spans="3:26" ht="12.75" customHeight="1" thickTop="1">
      <c r="C6" s="293" t="s">
        <v>0</v>
      </c>
      <c r="D6" s="294"/>
      <c r="E6" s="295"/>
      <c r="F6" s="280" t="s">
        <v>176</v>
      </c>
      <c r="G6" s="281"/>
      <c r="H6" s="281"/>
      <c r="I6" s="281"/>
      <c r="J6" s="281"/>
      <c r="K6" s="281"/>
      <c r="L6" s="281"/>
      <c r="M6" s="281"/>
      <c r="N6" s="281"/>
      <c r="O6" s="281"/>
      <c r="P6" s="281"/>
      <c r="Q6" s="282"/>
      <c r="R6" s="284" t="s">
        <v>321</v>
      </c>
      <c r="S6" s="285"/>
      <c r="T6" s="286"/>
      <c r="U6" s="10"/>
      <c r="V6" s="10"/>
      <c r="W6" s="10"/>
      <c r="X6" s="293" t="s">
        <v>48</v>
      </c>
      <c r="Y6" s="294"/>
      <c r="Z6" s="295"/>
    </row>
    <row r="7" spans="3:26" ht="12.75" customHeight="1">
      <c r="C7" s="296"/>
      <c r="D7" s="297"/>
      <c r="E7" s="298"/>
      <c r="F7" s="296" t="s">
        <v>173</v>
      </c>
      <c r="G7" s="297"/>
      <c r="H7" s="298"/>
      <c r="I7" s="273" t="s">
        <v>174</v>
      </c>
      <c r="J7" s="274"/>
      <c r="K7" s="275"/>
      <c r="L7" s="277" t="s">
        <v>177</v>
      </c>
      <c r="M7" s="278"/>
      <c r="N7" s="279"/>
      <c r="O7" s="277" t="s">
        <v>179</v>
      </c>
      <c r="P7" s="278"/>
      <c r="Q7" s="279"/>
      <c r="R7" s="287"/>
      <c r="S7" s="288"/>
      <c r="T7" s="289"/>
      <c r="U7" s="278" t="s">
        <v>173</v>
      </c>
      <c r="V7" s="278"/>
      <c r="W7" s="279"/>
      <c r="X7" s="296"/>
      <c r="Y7" s="297"/>
      <c r="Z7" s="298"/>
    </row>
    <row r="8" spans="3:26" ht="12.75" customHeight="1">
      <c r="C8" s="296"/>
      <c r="D8" s="297"/>
      <c r="E8" s="298"/>
      <c r="F8" s="302"/>
      <c r="G8" s="303"/>
      <c r="H8" s="304"/>
      <c r="I8" s="273" t="s">
        <v>175</v>
      </c>
      <c r="J8" s="274"/>
      <c r="K8" s="275"/>
      <c r="L8" s="273" t="s">
        <v>178</v>
      </c>
      <c r="M8" s="274"/>
      <c r="N8" s="275"/>
      <c r="O8" s="273" t="s">
        <v>180</v>
      </c>
      <c r="P8" s="274"/>
      <c r="Q8" s="275"/>
      <c r="R8" s="290"/>
      <c r="S8" s="291"/>
      <c r="T8" s="292"/>
      <c r="U8" s="35"/>
      <c r="V8" s="35"/>
      <c r="W8" s="36"/>
      <c r="X8" s="296"/>
      <c r="Y8" s="297"/>
      <c r="Z8" s="298"/>
    </row>
    <row r="9" spans="3:54" ht="13.5" thickBot="1">
      <c r="C9" s="299"/>
      <c r="D9" s="300"/>
      <c r="E9" s="301"/>
      <c r="F9" s="26">
        <v>2014</v>
      </c>
      <c r="G9" s="27">
        <v>2015</v>
      </c>
      <c r="H9" s="25">
        <v>2016</v>
      </c>
      <c r="I9" s="26">
        <v>2014</v>
      </c>
      <c r="J9" s="27">
        <v>2015</v>
      </c>
      <c r="K9" s="25">
        <v>2016</v>
      </c>
      <c r="L9" s="26">
        <v>2014</v>
      </c>
      <c r="M9" s="27">
        <v>2015</v>
      </c>
      <c r="N9" s="25">
        <v>2016</v>
      </c>
      <c r="O9" s="26">
        <v>2014</v>
      </c>
      <c r="P9" s="27">
        <v>2015</v>
      </c>
      <c r="Q9" s="25">
        <v>2016</v>
      </c>
      <c r="R9" s="26">
        <v>2014</v>
      </c>
      <c r="S9" s="38">
        <v>2015</v>
      </c>
      <c r="T9" s="37">
        <v>2016</v>
      </c>
      <c r="U9" s="26">
        <v>2014</v>
      </c>
      <c r="V9" s="38">
        <v>2015</v>
      </c>
      <c r="W9" s="11">
        <v>2016</v>
      </c>
      <c r="X9" s="299"/>
      <c r="Y9" s="300"/>
      <c r="Z9" s="301"/>
      <c r="AG9" t="s">
        <v>0</v>
      </c>
      <c r="AJ9" t="s">
        <v>355</v>
      </c>
      <c r="AM9" t="s">
        <v>174</v>
      </c>
      <c r="AP9" t="s">
        <v>351</v>
      </c>
      <c r="AS9" t="s">
        <v>353</v>
      </c>
      <c r="AV9" t="s">
        <v>354</v>
      </c>
      <c r="AY9" t="s">
        <v>356</v>
      </c>
      <c r="BB9" t="s">
        <v>0</v>
      </c>
    </row>
    <row r="10" spans="1:54" ht="13.5" thickTop="1">
      <c r="A10">
        <f aca="true" t="shared" si="0" ref="A10:A38">IF(SUM(F10:W10)&lt;1,"Y","")</f>
      </c>
      <c r="B10" s="15" t="s">
        <v>1</v>
      </c>
      <c r="C10" s="171" t="s">
        <v>88</v>
      </c>
      <c r="D10" s="172"/>
      <c r="E10" s="173"/>
      <c r="F10" s="181">
        <v>49.34</v>
      </c>
      <c r="G10" s="182">
        <v>49.34</v>
      </c>
      <c r="H10" s="183">
        <v>49.34</v>
      </c>
      <c r="I10" s="181">
        <v>9.64</v>
      </c>
      <c r="J10" s="182">
        <v>9.64</v>
      </c>
      <c r="K10" s="183">
        <v>9.64</v>
      </c>
      <c r="L10" s="181">
        <v>0</v>
      </c>
      <c r="M10" s="182">
        <v>0</v>
      </c>
      <c r="N10" s="183">
        <v>0</v>
      </c>
      <c r="O10" s="181">
        <v>39.7</v>
      </c>
      <c r="P10" s="182">
        <v>39.7</v>
      </c>
      <c r="Q10" s="183">
        <v>39.7</v>
      </c>
      <c r="R10" s="181">
        <v>1100</v>
      </c>
      <c r="S10" s="250">
        <v>1100</v>
      </c>
      <c r="T10" s="183">
        <v>1100</v>
      </c>
      <c r="U10" s="181">
        <v>1149.34</v>
      </c>
      <c r="V10" s="250">
        <v>1149.34</v>
      </c>
      <c r="W10" s="251">
        <v>1149.34</v>
      </c>
      <c r="X10" s="84" t="s">
        <v>49</v>
      </c>
      <c r="Y10" s="172"/>
      <c r="Z10" s="173"/>
      <c r="AG10">
        <v>3</v>
      </c>
      <c r="AJ10">
        <v>3</v>
      </c>
      <c r="AK10">
        <v>3</v>
      </c>
      <c r="AL10">
        <v>3</v>
      </c>
      <c r="AM10">
        <v>3</v>
      </c>
      <c r="AN10">
        <v>3</v>
      </c>
      <c r="AO10">
        <v>3</v>
      </c>
      <c r="AP10">
        <v>2</v>
      </c>
      <c r="AQ10">
        <v>2</v>
      </c>
      <c r="AR10">
        <v>2</v>
      </c>
      <c r="AS10">
        <v>5</v>
      </c>
      <c r="AT10">
        <v>5</v>
      </c>
      <c r="AU10">
        <v>5</v>
      </c>
      <c r="AV10">
        <v>5</v>
      </c>
      <c r="AW10">
        <v>5</v>
      </c>
      <c r="AX10">
        <v>5</v>
      </c>
      <c r="AY10">
        <v>3</v>
      </c>
      <c r="AZ10">
        <v>3</v>
      </c>
      <c r="BA10">
        <v>3</v>
      </c>
      <c r="BB10">
        <v>3</v>
      </c>
    </row>
    <row r="11" spans="1:54" ht="12.75">
      <c r="A11">
        <f t="shared" si="0"/>
      </c>
      <c r="B11" s="19" t="s">
        <v>3</v>
      </c>
      <c r="C11" s="49" t="s">
        <v>89</v>
      </c>
      <c r="D11" s="174"/>
      <c r="E11" s="175"/>
      <c r="F11" s="184">
        <v>962.04</v>
      </c>
      <c r="G11" s="185">
        <v>969</v>
      </c>
      <c r="H11" s="186">
        <v>983</v>
      </c>
      <c r="I11" s="184">
        <v>270.12</v>
      </c>
      <c r="J11" s="185">
        <v>280</v>
      </c>
      <c r="K11" s="186">
        <v>290</v>
      </c>
      <c r="L11" s="184">
        <v>691.92</v>
      </c>
      <c r="M11" s="185">
        <v>689</v>
      </c>
      <c r="N11" s="186">
        <v>693</v>
      </c>
      <c r="O11" s="184">
        <v>0</v>
      </c>
      <c r="P11" s="185">
        <v>0</v>
      </c>
      <c r="Q11" s="186">
        <v>0</v>
      </c>
      <c r="R11" s="184">
        <v>2204.69</v>
      </c>
      <c r="S11" s="252">
        <v>2240</v>
      </c>
      <c r="T11" s="186">
        <v>2250</v>
      </c>
      <c r="U11" s="184">
        <v>3166.73</v>
      </c>
      <c r="V11" s="252">
        <v>3209</v>
      </c>
      <c r="W11" s="253">
        <v>3233</v>
      </c>
      <c r="X11" s="72" t="s">
        <v>50</v>
      </c>
      <c r="Y11" s="174"/>
      <c r="Z11" s="175"/>
      <c r="AG11">
        <v>2</v>
      </c>
      <c r="AJ11">
        <v>2</v>
      </c>
      <c r="AK11">
        <v>2</v>
      </c>
      <c r="AL11">
        <v>2</v>
      </c>
      <c r="AM11">
        <v>2</v>
      </c>
      <c r="AN11">
        <v>2</v>
      </c>
      <c r="AO11">
        <v>2</v>
      </c>
      <c r="AP11">
        <v>2</v>
      </c>
      <c r="AQ11">
        <v>2</v>
      </c>
      <c r="AR11">
        <v>2</v>
      </c>
      <c r="AS11">
        <v>2</v>
      </c>
      <c r="AT11">
        <v>2</v>
      </c>
      <c r="AU11">
        <v>2</v>
      </c>
      <c r="AV11">
        <v>2</v>
      </c>
      <c r="AW11">
        <v>2</v>
      </c>
      <c r="AX11">
        <v>2</v>
      </c>
      <c r="AY11">
        <v>2</v>
      </c>
      <c r="AZ11">
        <v>2</v>
      </c>
      <c r="BA11">
        <v>2</v>
      </c>
      <c r="BB11">
        <v>2</v>
      </c>
    </row>
    <row r="12" spans="1:54" ht="12.75">
      <c r="A12">
        <f t="shared" si="0"/>
      </c>
      <c r="B12" s="19" t="s">
        <v>141</v>
      </c>
      <c r="C12" s="49" t="s">
        <v>140</v>
      </c>
      <c r="D12" s="174"/>
      <c r="E12" s="175"/>
      <c r="F12" s="184">
        <v>1003.99</v>
      </c>
      <c r="G12" s="185">
        <v>1003.99</v>
      </c>
      <c r="H12" s="186">
        <v>1003.99</v>
      </c>
      <c r="I12" s="184">
        <v>715.49</v>
      </c>
      <c r="J12" s="185">
        <v>715.49</v>
      </c>
      <c r="K12" s="186">
        <v>715.49</v>
      </c>
      <c r="L12" s="184">
        <v>230.8</v>
      </c>
      <c r="M12" s="185">
        <v>230.8</v>
      </c>
      <c r="N12" s="186">
        <v>230.8</v>
      </c>
      <c r="O12" s="184">
        <v>57.7</v>
      </c>
      <c r="P12" s="185">
        <v>57.7</v>
      </c>
      <c r="Q12" s="186">
        <v>57.7</v>
      </c>
      <c r="R12" s="184">
        <v>831.18</v>
      </c>
      <c r="S12" s="252">
        <v>831.18</v>
      </c>
      <c r="T12" s="186">
        <v>831.18</v>
      </c>
      <c r="U12" s="184">
        <v>1835.17</v>
      </c>
      <c r="V12" s="252">
        <v>1835.17</v>
      </c>
      <c r="W12" s="253">
        <v>1835.17</v>
      </c>
      <c r="X12" s="72" t="s">
        <v>142</v>
      </c>
      <c r="Y12" s="174"/>
      <c r="Z12" s="175"/>
      <c r="AG12">
        <v>3</v>
      </c>
      <c r="AJ12">
        <v>3</v>
      </c>
      <c r="AK12">
        <v>3</v>
      </c>
      <c r="AL12">
        <v>3</v>
      </c>
      <c r="AM12">
        <v>3</v>
      </c>
      <c r="AN12">
        <v>3</v>
      </c>
      <c r="AO12">
        <v>3</v>
      </c>
      <c r="AP12">
        <v>3</v>
      </c>
      <c r="AQ12">
        <v>3</v>
      </c>
      <c r="AR12">
        <v>3</v>
      </c>
      <c r="AS12">
        <v>5</v>
      </c>
      <c r="AT12">
        <v>5</v>
      </c>
      <c r="AU12">
        <v>5</v>
      </c>
      <c r="AV12">
        <v>5</v>
      </c>
      <c r="AW12">
        <v>5</v>
      </c>
      <c r="AX12">
        <v>5</v>
      </c>
      <c r="AY12">
        <v>3</v>
      </c>
      <c r="AZ12">
        <v>3</v>
      </c>
      <c r="BA12">
        <v>3</v>
      </c>
      <c r="BB12">
        <v>3</v>
      </c>
    </row>
    <row r="13" spans="1:54" ht="12.75">
      <c r="A13">
        <f t="shared" si="0"/>
      </c>
      <c r="B13" s="19" t="s">
        <v>5</v>
      </c>
      <c r="C13" s="49" t="s">
        <v>90</v>
      </c>
      <c r="D13" s="174"/>
      <c r="E13" s="175"/>
      <c r="F13" s="184">
        <v>699</v>
      </c>
      <c r="G13" s="185">
        <v>696</v>
      </c>
      <c r="H13" s="186">
        <v>698</v>
      </c>
      <c r="I13" s="184">
        <v>597</v>
      </c>
      <c r="J13" s="185">
        <v>630</v>
      </c>
      <c r="K13" s="186">
        <v>637</v>
      </c>
      <c r="L13" s="184">
        <v>80</v>
      </c>
      <c r="M13" s="185">
        <v>46</v>
      </c>
      <c r="N13" s="186">
        <v>42</v>
      </c>
      <c r="O13" s="184">
        <v>22</v>
      </c>
      <c r="P13" s="185">
        <v>20</v>
      </c>
      <c r="Q13" s="186">
        <v>19</v>
      </c>
      <c r="R13" s="184">
        <v>1256</v>
      </c>
      <c r="S13" s="252">
        <v>1520</v>
      </c>
      <c r="T13" s="186">
        <v>1550</v>
      </c>
      <c r="U13" s="184">
        <v>1955</v>
      </c>
      <c r="V13" s="252">
        <v>2216</v>
      </c>
      <c r="W13" s="253">
        <v>2248</v>
      </c>
      <c r="X13" s="72" t="s">
        <v>51</v>
      </c>
      <c r="Y13" s="174"/>
      <c r="Z13" s="175"/>
      <c r="AG13">
        <v>2</v>
      </c>
      <c r="AJ13">
        <v>2</v>
      </c>
      <c r="AK13">
        <v>2</v>
      </c>
      <c r="AL13">
        <v>2</v>
      </c>
      <c r="AM13">
        <v>2</v>
      </c>
      <c r="AN13">
        <v>2</v>
      </c>
      <c r="AO13">
        <v>2</v>
      </c>
      <c r="AP13">
        <v>2</v>
      </c>
      <c r="AQ13">
        <v>2</v>
      </c>
      <c r="AR13">
        <v>2</v>
      </c>
      <c r="AS13">
        <v>2</v>
      </c>
      <c r="AT13">
        <v>2</v>
      </c>
      <c r="AU13">
        <v>2</v>
      </c>
      <c r="AV13">
        <v>2</v>
      </c>
      <c r="AW13">
        <v>2</v>
      </c>
      <c r="AX13">
        <v>2</v>
      </c>
      <c r="AY13">
        <v>2</v>
      </c>
      <c r="AZ13">
        <v>2</v>
      </c>
      <c r="BA13">
        <v>2</v>
      </c>
      <c r="BB13">
        <v>2</v>
      </c>
    </row>
    <row r="14" spans="1:54" ht="12.75">
      <c r="A14">
        <f t="shared" si="0"/>
      </c>
      <c r="B14" s="19" t="s">
        <v>4</v>
      </c>
      <c r="C14" s="49" t="s">
        <v>91</v>
      </c>
      <c r="D14" s="174"/>
      <c r="E14" s="175"/>
      <c r="F14" s="184">
        <v>1035.56</v>
      </c>
      <c r="G14" s="185">
        <v>897</v>
      </c>
      <c r="H14" s="186">
        <v>758</v>
      </c>
      <c r="I14" s="184">
        <v>357</v>
      </c>
      <c r="J14" s="185">
        <v>345</v>
      </c>
      <c r="K14" s="186">
        <v>333</v>
      </c>
      <c r="L14" s="184">
        <v>668</v>
      </c>
      <c r="M14" s="185">
        <v>546</v>
      </c>
      <c r="N14" s="186">
        <v>424</v>
      </c>
      <c r="O14" s="184">
        <v>10.56</v>
      </c>
      <c r="P14" s="185">
        <v>6</v>
      </c>
      <c r="Q14" s="186">
        <v>1</v>
      </c>
      <c r="R14" s="184">
        <v>2055</v>
      </c>
      <c r="S14" s="252">
        <v>1680</v>
      </c>
      <c r="T14" s="186">
        <v>1305</v>
      </c>
      <c r="U14" s="184">
        <v>3090.56</v>
      </c>
      <c r="V14" s="252">
        <v>2577</v>
      </c>
      <c r="W14" s="253">
        <v>2063</v>
      </c>
      <c r="X14" s="72" t="s">
        <v>52</v>
      </c>
      <c r="Y14" s="174"/>
      <c r="Z14" s="175"/>
      <c r="AG14">
        <v>3</v>
      </c>
      <c r="AJ14">
        <v>2</v>
      </c>
      <c r="AK14">
        <v>3</v>
      </c>
      <c r="AL14">
        <v>3</v>
      </c>
      <c r="AM14">
        <v>2</v>
      </c>
      <c r="AN14">
        <v>2</v>
      </c>
      <c r="AO14">
        <v>2</v>
      </c>
      <c r="AP14">
        <v>2</v>
      </c>
      <c r="AQ14">
        <v>3</v>
      </c>
      <c r="AR14">
        <v>3</v>
      </c>
      <c r="AS14">
        <v>2</v>
      </c>
      <c r="AT14">
        <v>2</v>
      </c>
      <c r="AU14">
        <v>2</v>
      </c>
      <c r="AV14">
        <v>2</v>
      </c>
      <c r="AW14">
        <v>2</v>
      </c>
      <c r="AX14">
        <v>2</v>
      </c>
      <c r="AY14">
        <v>2</v>
      </c>
      <c r="AZ14">
        <v>3</v>
      </c>
      <c r="BA14">
        <v>3</v>
      </c>
      <c r="BB14">
        <v>3</v>
      </c>
    </row>
    <row r="15" spans="1:54" ht="12.75">
      <c r="A15">
        <f t="shared" si="0"/>
      </c>
      <c r="B15" s="19" t="s">
        <v>20</v>
      </c>
      <c r="C15" s="49" t="s">
        <v>92</v>
      </c>
      <c r="D15" s="174"/>
      <c r="E15" s="175"/>
      <c r="F15" s="184">
        <v>2880.17</v>
      </c>
      <c r="G15" s="185">
        <v>2895</v>
      </c>
      <c r="H15" s="186">
        <v>2975</v>
      </c>
      <c r="I15" s="184">
        <v>2248.88</v>
      </c>
      <c r="J15" s="185">
        <v>2260</v>
      </c>
      <c r="K15" s="186">
        <v>2323</v>
      </c>
      <c r="L15" s="184">
        <v>593.85</v>
      </c>
      <c r="M15" s="185">
        <v>597</v>
      </c>
      <c r="N15" s="186">
        <v>613</v>
      </c>
      <c r="O15" s="184">
        <v>37.44</v>
      </c>
      <c r="P15" s="185">
        <v>38</v>
      </c>
      <c r="Q15" s="186">
        <v>39</v>
      </c>
      <c r="R15" s="184">
        <v>2197.46</v>
      </c>
      <c r="S15" s="252">
        <v>2208</v>
      </c>
      <c r="T15" s="186">
        <v>2269</v>
      </c>
      <c r="U15" s="184">
        <v>5077.63</v>
      </c>
      <c r="V15" s="252">
        <v>5103</v>
      </c>
      <c r="W15" s="253">
        <v>5244</v>
      </c>
      <c r="X15" s="72" t="s">
        <v>53</v>
      </c>
      <c r="Y15" s="174"/>
      <c r="Z15" s="175"/>
      <c r="AG15">
        <v>2</v>
      </c>
      <c r="AJ15">
        <v>2</v>
      </c>
      <c r="AK15">
        <v>2</v>
      </c>
      <c r="AL15">
        <v>2</v>
      </c>
      <c r="AM15">
        <v>2</v>
      </c>
      <c r="AN15">
        <v>2</v>
      </c>
      <c r="AO15">
        <v>2</v>
      </c>
      <c r="AP15">
        <v>2</v>
      </c>
      <c r="AQ15">
        <v>2</v>
      </c>
      <c r="AR15">
        <v>2</v>
      </c>
      <c r="AS15">
        <v>2</v>
      </c>
      <c r="AT15">
        <v>2</v>
      </c>
      <c r="AU15">
        <v>2</v>
      </c>
      <c r="AV15">
        <v>2</v>
      </c>
      <c r="AW15">
        <v>2</v>
      </c>
      <c r="AX15">
        <v>2</v>
      </c>
      <c r="AY15">
        <v>2</v>
      </c>
      <c r="AZ15">
        <v>2</v>
      </c>
      <c r="BA15">
        <v>2</v>
      </c>
      <c r="BB15">
        <v>2</v>
      </c>
    </row>
    <row r="16" spans="1:54" ht="12.75">
      <c r="A16">
        <f t="shared" si="0"/>
      </c>
      <c r="B16" s="19" t="s">
        <v>9</v>
      </c>
      <c r="C16" s="49" t="s">
        <v>93</v>
      </c>
      <c r="D16" s="174"/>
      <c r="E16" s="175"/>
      <c r="F16" s="184">
        <v>0.46</v>
      </c>
      <c r="G16" s="185">
        <v>0</v>
      </c>
      <c r="H16" s="186">
        <v>0</v>
      </c>
      <c r="I16" s="184">
        <v>0.46</v>
      </c>
      <c r="J16" s="185">
        <v>0</v>
      </c>
      <c r="K16" s="186">
        <v>0</v>
      </c>
      <c r="L16" s="184">
        <v>0</v>
      </c>
      <c r="M16" s="185">
        <v>0</v>
      </c>
      <c r="N16" s="186">
        <v>0</v>
      </c>
      <c r="O16" s="184">
        <v>0</v>
      </c>
      <c r="P16" s="185">
        <v>0</v>
      </c>
      <c r="Q16" s="186">
        <v>0</v>
      </c>
      <c r="R16" s="184">
        <v>1.26</v>
      </c>
      <c r="S16" s="252">
        <v>1</v>
      </c>
      <c r="T16" s="186">
        <v>1</v>
      </c>
      <c r="U16" s="184">
        <v>1.72</v>
      </c>
      <c r="V16" s="252">
        <v>1</v>
      </c>
      <c r="W16" s="253">
        <v>1</v>
      </c>
      <c r="X16" s="72" t="s">
        <v>54</v>
      </c>
      <c r="Y16" s="174"/>
      <c r="Z16" s="175"/>
      <c r="AG16">
        <v>2</v>
      </c>
      <c r="AJ16">
        <v>2</v>
      </c>
      <c r="AK16">
        <v>2</v>
      </c>
      <c r="AL16">
        <v>2</v>
      </c>
      <c r="AM16">
        <v>2</v>
      </c>
      <c r="AN16">
        <v>2</v>
      </c>
      <c r="AO16">
        <v>2</v>
      </c>
      <c r="AP16">
        <v>2</v>
      </c>
      <c r="AQ16">
        <v>2</v>
      </c>
      <c r="AR16">
        <v>2</v>
      </c>
      <c r="AS16">
        <v>2</v>
      </c>
      <c r="AT16">
        <v>2</v>
      </c>
      <c r="AU16">
        <v>2</v>
      </c>
      <c r="AV16">
        <v>2</v>
      </c>
      <c r="AW16">
        <v>2</v>
      </c>
      <c r="AX16">
        <v>2</v>
      </c>
      <c r="AY16">
        <v>2</v>
      </c>
      <c r="AZ16">
        <v>2</v>
      </c>
      <c r="BA16">
        <v>2</v>
      </c>
      <c r="BB16">
        <v>2</v>
      </c>
    </row>
    <row r="17" spans="1:54" ht="12.75">
      <c r="A17">
        <f t="shared" si="0"/>
      </c>
      <c r="B17" s="19" t="s">
        <v>10</v>
      </c>
      <c r="C17" s="49" t="s">
        <v>94</v>
      </c>
      <c r="D17" s="174"/>
      <c r="E17" s="175"/>
      <c r="F17" s="184">
        <v>1079</v>
      </c>
      <c r="G17" s="185">
        <v>1120</v>
      </c>
      <c r="H17" s="186">
        <v>1144</v>
      </c>
      <c r="I17" s="184">
        <v>593</v>
      </c>
      <c r="J17" s="185">
        <v>604</v>
      </c>
      <c r="K17" s="186">
        <v>617</v>
      </c>
      <c r="L17" s="184">
        <v>466</v>
      </c>
      <c r="M17" s="185">
        <v>495</v>
      </c>
      <c r="N17" s="186">
        <v>505</v>
      </c>
      <c r="O17" s="184">
        <v>20</v>
      </c>
      <c r="P17" s="185">
        <v>21</v>
      </c>
      <c r="Q17" s="186">
        <v>22</v>
      </c>
      <c r="R17" s="184">
        <v>945</v>
      </c>
      <c r="S17" s="252">
        <v>953</v>
      </c>
      <c r="T17" s="186">
        <v>961</v>
      </c>
      <c r="U17" s="184">
        <v>2024</v>
      </c>
      <c r="V17" s="252">
        <v>2073</v>
      </c>
      <c r="W17" s="253">
        <v>2105</v>
      </c>
      <c r="X17" s="72" t="s">
        <v>74</v>
      </c>
      <c r="Y17" s="174"/>
      <c r="Z17" s="175"/>
      <c r="AG17">
        <v>2</v>
      </c>
      <c r="AJ17">
        <v>2</v>
      </c>
      <c r="AK17">
        <v>2</v>
      </c>
      <c r="AL17">
        <v>2</v>
      </c>
      <c r="AM17">
        <v>2</v>
      </c>
      <c r="AN17">
        <v>2</v>
      </c>
      <c r="AO17">
        <v>2</v>
      </c>
      <c r="AP17">
        <v>2</v>
      </c>
      <c r="AQ17">
        <v>2</v>
      </c>
      <c r="AR17">
        <v>2</v>
      </c>
      <c r="AS17">
        <v>2</v>
      </c>
      <c r="AT17">
        <v>2</v>
      </c>
      <c r="AU17">
        <v>2</v>
      </c>
      <c r="AV17">
        <v>2</v>
      </c>
      <c r="AW17">
        <v>2</v>
      </c>
      <c r="AX17">
        <v>2</v>
      </c>
      <c r="AY17">
        <v>2</v>
      </c>
      <c r="AZ17">
        <v>2</v>
      </c>
      <c r="BA17">
        <v>2</v>
      </c>
      <c r="BB17">
        <v>2</v>
      </c>
    </row>
    <row r="18" spans="1:54" ht="12.75">
      <c r="A18">
        <f t="shared" si="0"/>
      </c>
      <c r="B18" s="19" t="s">
        <v>12</v>
      </c>
      <c r="C18" s="49" t="s">
        <v>95</v>
      </c>
      <c r="D18" s="174"/>
      <c r="E18" s="175"/>
      <c r="F18" s="184">
        <v>192</v>
      </c>
      <c r="G18" s="185">
        <v>200</v>
      </c>
      <c r="H18" s="186">
        <v>200</v>
      </c>
      <c r="I18" s="184">
        <v>126</v>
      </c>
      <c r="J18" s="185">
        <v>130</v>
      </c>
      <c r="K18" s="186">
        <v>130</v>
      </c>
      <c r="L18" s="184">
        <v>47</v>
      </c>
      <c r="M18" s="185">
        <v>50</v>
      </c>
      <c r="N18" s="186">
        <v>50</v>
      </c>
      <c r="O18" s="184">
        <v>19</v>
      </c>
      <c r="P18" s="185">
        <v>20</v>
      </c>
      <c r="Q18" s="186">
        <v>20</v>
      </c>
      <c r="R18" s="184">
        <v>881</v>
      </c>
      <c r="S18" s="252">
        <v>800</v>
      </c>
      <c r="T18" s="186">
        <v>800</v>
      </c>
      <c r="U18" s="184">
        <v>1073</v>
      </c>
      <c r="V18" s="252">
        <v>1000</v>
      </c>
      <c r="W18" s="253">
        <v>1000</v>
      </c>
      <c r="X18" s="72" t="s">
        <v>55</v>
      </c>
      <c r="Y18" s="174"/>
      <c r="Z18" s="175"/>
      <c r="AG18">
        <v>3</v>
      </c>
      <c r="AJ18">
        <v>3</v>
      </c>
      <c r="AK18">
        <v>2</v>
      </c>
      <c r="AL18">
        <v>2</v>
      </c>
      <c r="AM18">
        <v>3</v>
      </c>
      <c r="AN18">
        <v>2</v>
      </c>
      <c r="AO18">
        <v>2</v>
      </c>
      <c r="AP18">
        <v>2</v>
      </c>
      <c r="AQ18">
        <v>2</v>
      </c>
      <c r="AR18">
        <v>2</v>
      </c>
      <c r="AS18">
        <v>2</v>
      </c>
      <c r="AT18">
        <v>2</v>
      </c>
      <c r="AU18">
        <v>2</v>
      </c>
      <c r="AV18">
        <v>2</v>
      </c>
      <c r="AW18">
        <v>2</v>
      </c>
      <c r="AX18">
        <v>2</v>
      </c>
      <c r="AY18">
        <v>3</v>
      </c>
      <c r="AZ18">
        <v>2</v>
      </c>
      <c r="BA18">
        <v>2</v>
      </c>
      <c r="BB18">
        <v>3</v>
      </c>
    </row>
    <row r="19" spans="1:54" ht="12.75">
      <c r="A19">
        <f t="shared" si="0"/>
      </c>
      <c r="B19" s="19" t="s">
        <v>14</v>
      </c>
      <c r="C19" s="49" t="s">
        <v>96</v>
      </c>
      <c r="D19" s="174"/>
      <c r="E19" s="175"/>
      <c r="F19" s="184">
        <v>2220</v>
      </c>
      <c r="G19" s="185">
        <v>2230</v>
      </c>
      <c r="H19" s="186">
        <v>2230</v>
      </c>
      <c r="I19" s="184">
        <v>690</v>
      </c>
      <c r="J19" s="185">
        <v>800</v>
      </c>
      <c r="K19" s="186">
        <v>800</v>
      </c>
      <c r="L19" s="184">
        <v>1500</v>
      </c>
      <c r="M19" s="185">
        <v>1400</v>
      </c>
      <c r="N19" s="186">
        <v>1400</v>
      </c>
      <c r="O19" s="184">
        <v>30</v>
      </c>
      <c r="P19" s="185">
        <v>30</v>
      </c>
      <c r="Q19" s="186">
        <v>30</v>
      </c>
      <c r="R19" s="184">
        <v>1270</v>
      </c>
      <c r="S19" s="252">
        <v>1300</v>
      </c>
      <c r="T19" s="186">
        <v>1300</v>
      </c>
      <c r="U19" s="184">
        <v>3490</v>
      </c>
      <c r="V19" s="252">
        <v>3530</v>
      </c>
      <c r="W19" s="253">
        <v>3530</v>
      </c>
      <c r="X19" s="72" t="s">
        <v>56</v>
      </c>
      <c r="Y19" s="174"/>
      <c r="Z19" s="175"/>
      <c r="AG19">
        <v>2</v>
      </c>
      <c r="AJ19">
        <v>2</v>
      </c>
      <c r="AK19">
        <v>2</v>
      </c>
      <c r="AL19">
        <v>2</v>
      </c>
      <c r="AM19">
        <v>2</v>
      </c>
      <c r="AN19">
        <v>2</v>
      </c>
      <c r="AO19">
        <v>2</v>
      </c>
      <c r="AP19">
        <v>2</v>
      </c>
      <c r="AQ19">
        <v>2</v>
      </c>
      <c r="AR19">
        <v>2</v>
      </c>
      <c r="AS19">
        <v>2</v>
      </c>
      <c r="AT19">
        <v>2</v>
      </c>
      <c r="AU19">
        <v>2</v>
      </c>
      <c r="AV19">
        <v>2</v>
      </c>
      <c r="AW19">
        <v>2</v>
      </c>
      <c r="AX19">
        <v>2</v>
      </c>
      <c r="AY19">
        <v>2</v>
      </c>
      <c r="AZ19">
        <v>2</v>
      </c>
      <c r="BA19">
        <v>2</v>
      </c>
      <c r="BB19">
        <v>2</v>
      </c>
    </row>
    <row r="20" spans="1:54" ht="12.75">
      <c r="A20">
        <f t="shared" si="0"/>
      </c>
      <c r="B20" s="19" t="s">
        <v>15</v>
      </c>
      <c r="C20" s="49" t="s">
        <v>97</v>
      </c>
      <c r="D20" s="174"/>
      <c r="E20" s="175"/>
      <c r="F20" s="184">
        <v>7824.915014554374</v>
      </c>
      <c r="G20" s="185">
        <v>7863.325795322889</v>
      </c>
      <c r="H20" s="186">
        <v>7923.180448915643</v>
      </c>
      <c r="I20" s="184">
        <v>927.48</v>
      </c>
      <c r="J20" s="185">
        <v>965.8907807685147</v>
      </c>
      <c r="K20" s="186">
        <v>1025.745434361269</v>
      </c>
      <c r="L20" s="184">
        <v>6897.435014554374</v>
      </c>
      <c r="M20" s="185">
        <v>6897.435014554374</v>
      </c>
      <c r="N20" s="186">
        <v>6897.435014554374</v>
      </c>
      <c r="O20" s="184">
        <v>0</v>
      </c>
      <c r="P20" s="185">
        <v>0</v>
      </c>
      <c r="Q20" s="186">
        <v>0</v>
      </c>
      <c r="R20" s="184">
        <v>4042.35</v>
      </c>
      <c r="S20" s="252">
        <v>4100</v>
      </c>
      <c r="T20" s="186">
        <v>4100</v>
      </c>
      <c r="U20" s="184">
        <v>11867.265014554374</v>
      </c>
      <c r="V20" s="252">
        <v>11963.32579532289</v>
      </c>
      <c r="W20" s="253">
        <v>12023.180448915642</v>
      </c>
      <c r="X20" s="72" t="s">
        <v>57</v>
      </c>
      <c r="Y20" s="174"/>
      <c r="Z20" s="175"/>
      <c r="AG20">
        <v>2</v>
      </c>
      <c r="AJ20">
        <v>2</v>
      </c>
      <c r="AK20">
        <v>2</v>
      </c>
      <c r="AL20">
        <v>2</v>
      </c>
      <c r="AM20">
        <v>2</v>
      </c>
      <c r="AN20">
        <v>2</v>
      </c>
      <c r="AO20">
        <v>2</v>
      </c>
      <c r="AP20">
        <v>2</v>
      </c>
      <c r="AQ20">
        <v>2</v>
      </c>
      <c r="AR20">
        <v>2</v>
      </c>
      <c r="AS20">
        <v>2</v>
      </c>
      <c r="AT20">
        <v>2</v>
      </c>
      <c r="AU20">
        <v>2</v>
      </c>
      <c r="AV20">
        <v>2</v>
      </c>
      <c r="AW20">
        <v>2</v>
      </c>
      <c r="AX20">
        <v>2</v>
      </c>
      <c r="AY20">
        <v>2</v>
      </c>
      <c r="AZ20">
        <v>2</v>
      </c>
      <c r="BA20">
        <v>2</v>
      </c>
      <c r="BB20">
        <v>2</v>
      </c>
    </row>
    <row r="21" spans="1:54" ht="12.75">
      <c r="A21">
        <f t="shared" si="0"/>
      </c>
      <c r="B21" s="19" t="s">
        <v>16</v>
      </c>
      <c r="C21" s="49" t="s">
        <v>98</v>
      </c>
      <c r="D21" s="174"/>
      <c r="E21" s="175"/>
      <c r="F21" s="184">
        <v>8680</v>
      </c>
      <c r="G21" s="185">
        <v>8880</v>
      </c>
      <c r="H21" s="186">
        <v>9130</v>
      </c>
      <c r="I21" s="184">
        <v>4618</v>
      </c>
      <c r="J21" s="185">
        <v>4700</v>
      </c>
      <c r="K21" s="186">
        <v>4800</v>
      </c>
      <c r="L21" s="184">
        <v>3773</v>
      </c>
      <c r="M21" s="185">
        <v>3900</v>
      </c>
      <c r="N21" s="186">
        <v>4050</v>
      </c>
      <c r="O21" s="184">
        <v>289</v>
      </c>
      <c r="P21" s="185">
        <v>280</v>
      </c>
      <c r="Q21" s="186">
        <v>280</v>
      </c>
      <c r="R21" s="184">
        <v>24353</v>
      </c>
      <c r="S21" s="252">
        <v>24500</v>
      </c>
      <c r="T21" s="186">
        <v>24800</v>
      </c>
      <c r="U21" s="184">
        <v>33033</v>
      </c>
      <c r="V21" s="252">
        <v>33380</v>
      </c>
      <c r="W21" s="253">
        <v>33930</v>
      </c>
      <c r="X21" s="72" t="s">
        <v>16</v>
      </c>
      <c r="Y21" s="174"/>
      <c r="Z21" s="175"/>
      <c r="AG21">
        <v>2</v>
      </c>
      <c r="AJ21">
        <v>2</v>
      </c>
      <c r="AK21">
        <v>2</v>
      </c>
      <c r="AL21">
        <v>2</v>
      </c>
      <c r="AM21">
        <v>2</v>
      </c>
      <c r="AN21">
        <v>2</v>
      </c>
      <c r="AO21">
        <v>2</v>
      </c>
      <c r="AP21">
        <v>2</v>
      </c>
      <c r="AQ21">
        <v>2</v>
      </c>
      <c r="AR21">
        <v>2</v>
      </c>
      <c r="AS21">
        <v>2</v>
      </c>
      <c r="AT21">
        <v>2</v>
      </c>
      <c r="AU21">
        <v>2</v>
      </c>
      <c r="AV21">
        <v>2</v>
      </c>
      <c r="AW21">
        <v>2</v>
      </c>
      <c r="AX21">
        <v>2</v>
      </c>
      <c r="AY21">
        <v>2</v>
      </c>
      <c r="AZ21">
        <v>2</v>
      </c>
      <c r="BA21">
        <v>2</v>
      </c>
      <c r="BB21">
        <v>2</v>
      </c>
    </row>
    <row r="22" spans="1:54" ht="12.75">
      <c r="A22">
        <f t="shared" si="0"/>
      </c>
      <c r="B22" s="19" t="s">
        <v>11</v>
      </c>
      <c r="C22" s="49" t="s">
        <v>99</v>
      </c>
      <c r="D22" s="174"/>
      <c r="E22" s="175"/>
      <c r="F22" s="184">
        <v>8274.11</v>
      </c>
      <c r="G22" s="185">
        <v>6292.004437838685</v>
      </c>
      <c r="H22" s="186">
        <v>6304.350946351029</v>
      </c>
      <c r="I22" s="184">
        <v>3196.8</v>
      </c>
      <c r="J22" s="185">
        <v>2542.2263785394935</v>
      </c>
      <c r="K22" s="186">
        <v>2592.6386244411324</v>
      </c>
      <c r="L22" s="184">
        <v>3756.95</v>
      </c>
      <c r="M22" s="185">
        <v>2449.778059299191</v>
      </c>
      <c r="N22" s="186">
        <v>2461.712321909896</v>
      </c>
      <c r="O22" s="184">
        <v>1320.36</v>
      </c>
      <c r="P22" s="185">
        <v>1300</v>
      </c>
      <c r="Q22" s="186">
        <v>1250</v>
      </c>
      <c r="R22" s="184">
        <v>5954.56</v>
      </c>
      <c r="S22" s="252">
        <v>6000</v>
      </c>
      <c r="T22" s="186">
        <v>6100</v>
      </c>
      <c r="U22" s="184">
        <v>14228.670000000002</v>
      </c>
      <c r="V22" s="252">
        <v>12292.004437838685</v>
      </c>
      <c r="W22" s="253">
        <v>12404.350946351029</v>
      </c>
      <c r="X22" s="72" t="s">
        <v>58</v>
      </c>
      <c r="Y22" s="174"/>
      <c r="Z22" s="175"/>
      <c r="AG22">
        <v>2</v>
      </c>
      <c r="AJ22">
        <v>2</v>
      </c>
      <c r="AK22">
        <v>2</v>
      </c>
      <c r="AL22">
        <v>2</v>
      </c>
      <c r="AM22">
        <v>2</v>
      </c>
      <c r="AN22">
        <v>2</v>
      </c>
      <c r="AO22">
        <v>2</v>
      </c>
      <c r="AP22">
        <v>2</v>
      </c>
      <c r="AQ22">
        <v>2</v>
      </c>
      <c r="AR22">
        <v>2</v>
      </c>
      <c r="AS22">
        <v>2</v>
      </c>
      <c r="AT22">
        <v>2</v>
      </c>
      <c r="AU22">
        <v>2</v>
      </c>
      <c r="AV22">
        <v>2</v>
      </c>
      <c r="AW22">
        <v>2</v>
      </c>
      <c r="AX22">
        <v>2</v>
      </c>
      <c r="AY22">
        <v>2</v>
      </c>
      <c r="AZ22">
        <v>2</v>
      </c>
      <c r="BA22">
        <v>2</v>
      </c>
      <c r="BB22">
        <v>2</v>
      </c>
    </row>
    <row r="23" spans="1:54" ht="12.75">
      <c r="A23">
        <f t="shared" si="0"/>
      </c>
      <c r="B23" s="19" t="s">
        <v>19</v>
      </c>
      <c r="C23" s="49" t="s">
        <v>100</v>
      </c>
      <c r="D23" s="174"/>
      <c r="E23" s="175"/>
      <c r="F23" s="184">
        <v>137.59982</v>
      </c>
      <c r="G23" s="185">
        <v>137.59982</v>
      </c>
      <c r="H23" s="186">
        <v>137.59982</v>
      </c>
      <c r="I23" s="184">
        <v>117.25523</v>
      </c>
      <c r="J23" s="185">
        <v>117.25523</v>
      </c>
      <c r="K23" s="186">
        <v>117.25523</v>
      </c>
      <c r="L23" s="184">
        <v>0</v>
      </c>
      <c r="M23" s="185">
        <v>0</v>
      </c>
      <c r="N23" s="186">
        <v>0</v>
      </c>
      <c r="O23" s="184">
        <v>20.34459</v>
      </c>
      <c r="P23" s="185">
        <v>20.34459</v>
      </c>
      <c r="Q23" s="186">
        <v>20.34459</v>
      </c>
      <c r="R23" s="184">
        <v>967.5236100000001</v>
      </c>
      <c r="S23" s="252">
        <v>967.5236100000001</v>
      </c>
      <c r="T23" s="186">
        <v>967.5236100000001</v>
      </c>
      <c r="U23" s="184">
        <v>1105.12343</v>
      </c>
      <c r="V23" s="252">
        <v>1105.12343</v>
      </c>
      <c r="W23" s="253">
        <v>1105.12343</v>
      </c>
      <c r="X23" s="72" t="s">
        <v>73</v>
      </c>
      <c r="Y23" s="174"/>
      <c r="Z23" s="175"/>
      <c r="AG23">
        <v>3</v>
      </c>
      <c r="AJ23">
        <v>3</v>
      </c>
      <c r="AK23">
        <v>3</v>
      </c>
      <c r="AL23">
        <v>3</v>
      </c>
      <c r="AM23">
        <v>3</v>
      </c>
      <c r="AN23">
        <v>3</v>
      </c>
      <c r="AO23">
        <v>3</v>
      </c>
      <c r="AP23">
        <v>2</v>
      </c>
      <c r="AQ23">
        <v>3</v>
      </c>
      <c r="AR23">
        <v>3</v>
      </c>
      <c r="AS23">
        <v>3</v>
      </c>
      <c r="AT23">
        <v>5</v>
      </c>
      <c r="AU23">
        <v>5</v>
      </c>
      <c r="AV23">
        <v>3</v>
      </c>
      <c r="AW23">
        <v>5</v>
      </c>
      <c r="AX23">
        <v>5</v>
      </c>
      <c r="AY23">
        <v>3</v>
      </c>
      <c r="AZ23">
        <v>3</v>
      </c>
      <c r="BA23">
        <v>3</v>
      </c>
      <c r="BB23">
        <v>3</v>
      </c>
    </row>
    <row r="24" spans="1:54" ht="12.75">
      <c r="A24">
        <f t="shared" si="0"/>
      </c>
      <c r="B24" s="19" t="s">
        <v>21</v>
      </c>
      <c r="C24" s="49" t="s">
        <v>101</v>
      </c>
      <c r="D24" s="174"/>
      <c r="E24" s="175"/>
      <c r="F24" s="184">
        <v>2175.63</v>
      </c>
      <c r="G24" s="185">
        <v>2175.63</v>
      </c>
      <c r="H24" s="186">
        <v>2175.63</v>
      </c>
      <c r="I24" s="184">
        <v>893.83</v>
      </c>
      <c r="J24" s="185">
        <v>893.83</v>
      </c>
      <c r="K24" s="186">
        <v>893.83</v>
      </c>
      <c r="L24" s="184">
        <v>616.81</v>
      </c>
      <c r="M24" s="185">
        <v>616.81</v>
      </c>
      <c r="N24" s="186">
        <v>616.81</v>
      </c>
      <c r="O24" s="184">
        <v>664.99</v>
      </c>
      <c r="P24" s="185">
        <v>664.99</v>
      </c>
      <c r="Q24" s="186">
        <v>664.99</v>
      </c>
      <c r="R24" s="184">
        <v>2390.1</v>
      </c>
      <c r="S24" s="252">
        <v>2390.1</v>
      </c>
      <c r="T24" s="186">
        <v>2390.1</v>
      </c>
      <c r="U24" s="184">
        <v>4565.73</v>
      </c>
      <c r="V24" s="252">
        <v>4565.73</v>
      </c>
      <c r="W24" s="253">
        <v>4565.73</v>
      </c>
      <c r="X24" s="72" t="s">
        <v>59</v>
      </c>
      <c r="Y24" s="174"/>
      <c r="Z24" s="175"/>
      <c r="AG24">
        <v>3</v>
      </c>
      <c r="AJ24">
        <v>3</v>
      </c>
      <c r="AK24">
        <v>3</v>
      </c>
      <c r="AL24">
        <v>3</v>
      </c>
      <c r="AM24">
        <v>2</v>
      </c>
      <c r="AN24">
        <v>3</v>
      </c>
      <c r="AO24">
        <v>3</v>
      </c>
      <c r="AP24">
        <v>3</v>
      </c>
      <c r="AQ24">
        <v>3</v>
      </c>
      <c r="AR24">
        <v>3</v>
      </c>
      <c r="AS24">
        <v>2</v>
      </c>
      <c r="AT24">
        <v>5</v>
      </c>
      <c r="AU24">
        <v>5</v>
      </c>
      <c r="AV24">
        <v>2</v>
      </c>
      <c r="AW24">
        <v>5</v>
      </c>
      <c r="AX24">
        <v>5</v>
      </c>
      <c r="AY24">
        <v>3</v>
      </c>
      <c r="AZ24">
        <v>3</v>
      </c>
      <c r="BA24">
        <v>3</v>
      </c>
      <c r="BB24">
        <v>3</v>
      </c>
    </row>
    <row r="25" spans="1:54" ht="12.75">
      <c r="A25">
        <f t="shared" si="0"/>
      </c>
      <c r="B25" s="19" t="s">
        <v>22</v>
      </c>
      <c r="C25" s="49" t="s">
        <v>102</v>
      </c>
      <c r="D25" s="174"/>
      <c r="E25" s="175"/>
      <c r="F25" s="184">
        <v>5.76</v>
      </c>
      <c r="G25" s="185">
        <v>6</v>
      </c>
      <c r="H25" s="186">
        <v>6</v>
      </c>
      <c r="I25" s="184">
        <v>5.76</v>
      </c>
      <c r="J25" s="185">
        <v>6</v>
      </c>
      <c r="K25" s="186">
        <v>6</v>
      </c>
      <c r="L25" s="184">
        <v>0</v>
      </c>
      <c r="M25" s="185">
        <v>0</v>
      </c>
      <c r="N25" s="186">
        <v>0</v>
      </c>
      <c r="O25" s="184">
        <v>0</v>
      </c>
      <c r="P25" s="185">
        <v>0</v>
      </c>
      <c r="Q25" s="186">
        <v>0</v>
      </c>
      <c r="R25" s="184">
        <v>96.39</v>
      </c>
      <c r="S25" s="252">
        <v>100</v>
      </c>
      <c r="T25" s="186">
        <v>105</v>
      </c>
      <c r="U25" s="184">
        <v>102.15</v>
      </c>
      <c r="V25" s="252">
        <v>106</v>
      </c>
      <c r="W25" s="253">
        <v>111</v>
      </c>
      <c r="X25" s="72" t="s">
        <v>60</v>
      </c>
      <c r="Y25" s="174"/>
      <c r="Z25" s="175"/>
      <c r="AG25">
        <v>2</v>
      </c>
      <c r="AJ25">
        <v>2</v>
      </c>
      <c r="AK25">
        <v>2</v>
      </c>
      <c r="AL25">
        <v>2</v>
      </c>
      <c r="AM25">
        <v>2</v>
      </c>
      <c r="AN25">
        <v>2</v>
      </c>
      <c r="AO25">
        <v>2</v>
      </c>
      <c r="AP25">
        <v>2</v>
      </c>
      <c r="AQ25">
        <v>2</v>
      </c>
      <c r="AR25">
        <v>2</v>
      </c>
      <c r="AS25">
        <v>2</v>
      </c>
      <c r="AT25">
        <v>2</v>
      </c>
      <c r="AU25">
        <v>2</v>
      </c>
      <c r="AV25">
        <v>2</v>
      </c>
      <c r="AW25">
        <v>2</v>
      </c>
      <c r="AX25">
        <v>2</v>
      </c>
      <c r="AY25">
        <v>2</v>
      </c>
      <c r="AZ25">
        <v>2</v>
      </c>
      <c r="BA25">
        <v>2</v>
      </c>
      <c r="BB25">
        <v>2</v>
      </c>
    </row>
    <row r="26" spans="1:54" ht="12.75">
      <c r="A26">
        <f t="shared" si="0"/>
      </c>
      <c r="B26" s="19" t="s">
        <v>23</v>
      </c>
      <c r="C26" s="49" t="s">
        <v>103</v>
      </c>
      <c r="D26" s="174"/>
      <c r="E26" s="175"/>
      <c r="F26" s="184">
        <v>944.1199999999999</v>
      </c>
      <c r="G26" s="185">
        <v>944.1199999999999</v>
      </c>
      <c r="H26" s="186">
        <v>944.1199999999999</v>
      </c>
      <c r="I26" s="184">
        <v>484.06</v>
      </c>
      <c r="J26" s="185">
        <v>484.06</v>
      </c>
      <c r="K26" s="186">
        <v>484.06</v>
      </c>
      <c r="L26" s="184">
        <v>163.79</v>
      </c>
      <c r="M26" s="185">
        <v>163.79</v>
      </c>
      <c r="N26" s="186">
        <v>163.79</v>
      </c>
      <c r="O26" s="184">
        <v>296.27</v>
      </c>
      <c r="P26" s="185">
        <v>296.27</v>
      </c>
      <c r="Q26" s="186">
        <v>296.27</v>
      </c>
      <c r="R26" s="184">
        <v>4709.21</v>
      </c>
      <c r="S26" s="252">
        <v>4709.21</v>
      </c>
      <c r="T26" s="186">
        <v>4709.21</v>
      </c>
      <c r="U26" s="184">
        <v>5653.33</v>
      </c>
      <c r="V26" s="252">
        <v>5653.33</v>
      </c>
      <c r="W26" s="253">
        <v>5653.33</v>
      </c>
      <c r="X26" s="72" t="s">
        <v>61</v>
      </c>
      <c r="Y26" s="174"/>
      <c r="Z26" s="175"/>
      <c r="AG26">
        <v>3</v>
      </c>
      <c r="AJ26">
        <v>3</v>
      </c>
      <c r="AK26">
        <v>3</v>
      </c>
      <c r="AL26">
        <v>3</v>
      </c>
      <c r="AM26">
        <v>3</v>
      </c>
      <c r="AN26">
        <v>3</v>
      </c>
      <c r="AO26">
        <v>3</v>
      </c>
      <c r="AP26">
        <v>2</v>
      </c>
      <c r="AQ26">
        <v>2</v>
      </c>
      <c r="AR26">
        <v>2</v>
      </c>
      <c r="AS26">
        <v>5</v>
      </c>
      <c r="AT26">
        <v>5</v>
      </c>
      <c r="AU26">
        <v>5</v>
      </c>
      <c r="AV26">
        <v>5</v>
      </c>
      <c r="AW26">
        <v>5</v>
      </c>
      <c r="AX26">
        <v>5</v>
      </c>
      <c r="AY26">
        <v>3</v>
      </c>
      <c r="AZ26">
        <v>3</v>
      </c>
      <c r="BA26">
        <v>3</v>
      </c>
      <c r="BB26">
        <v>3</v>
      </c>
    </row>
    <row r="27" spans="1:54" ht="12.75">
      <c r="A27">
        <f t="shared" si="0"/>
      </c>
      <c r="B27" s="19" t="s">
        <v>27</v>
      </c>
      <c r="C27" s="49" t="s">
        <v>104</v>
      </c>
      <c r="D27" s="174"/>
      <c r="E27" s="175"/>
      <c r="F27" s="184">
        <v>3414.072</v>
      </c>
      <c r="G27" s="185">
        <v>3200</v>
      </c>
      <c r="H27" s="186">
        <v>3200</v>
      </c>
      <c r="I27" s="184">
        <v>1900</v>
      </c>
      <c r="J27" s="185">
        <v>1900</v>
      </c>
      <c r="K27" s="186">
        <v>1900</v>
      </c>
      <c r="L27" s="184">
        <v>1203.357</v>
      </c>
      <c r="M27" s="185">
        <v>1000</v>
      </c>
      <c r="N27" s="186">
        <v>1000</v>
      </c>
      <c r="O27" s="184">
        <v>310.715</v>
      </c>
      <c r="P27" s="185">
        <v>300</v>
      </c>
      <c r="Q27" s="186">
        <v>300</v>
      </c>
      <c r="R27" s="184">
        <v>1113</v>
      </c>
      <c r="S27" s="252">
        <v>1000</v>
      </c>
      <c r="T27" s="186">
        <v>1000</v>
      </c>
      <c r="U27" s="184">
        <v>4527.072</v>
      </c>
      <c r="V27" s="252">
        <v>4200</v>
      </c>
      <c r="W27" s="253">
        <v>4200</v>
      </c>
      <c r="X27" s="72" t="s">
        <v>62</v>
      </c>
      <c r="Y27" s="174"/>
      <c r="Z27" s="175"/>
      <c r="AG27">
        <v>2</v>
      </c>
      <c r="AJ27">
        <v>2</v>
      </c>
      <c r="AK27">
        <v>2</v>
      </c>
      <c r="AL27">
        <v>2</v>
      </c>
      <c r="AM27">
        <v>2</v>
      </c>
      <c r="AN27">
        <v>2</v>
      </c>
      <c r="AO27">
        <v>2</v>
      </c>
      <c r="AP27">
        <v>2</v>
      </c>
      <c r="AQ27">
        <v>2</v>
      </c>
      <c r="AR27">
        <v>2</v>
      </c>
      <c r="AS27">
        <v>2</v>
      </c>
      <c r="AT27">
        <v>2</v>
      </c>
      <c r="AU27">
        <v>2</v>
      </c>
      <c r="AV27">
        <v>2</v>
      </c>
      <c r="AW27">
        <v>2</v>
      </c>
      <c r="AX27">
        <v>2</v>
      </c>
      <c r="AY27">
        <v>2</v>
      </c>
      <c r="AZ27">
        <v>2</v>
      </c>
      <c r="BA27">
        <v>2</v>
      </c>
      <c r="BB27">
        <v>2</v>
      </c>
    </row>
    <row r="28" spans="1:54" ht="12.75">
      <c r="A28">
        <f t="shared" si="0"/>
      </c>
      <c r="B28" s="19" t="s">
        <v>26</v>
      </c>
      <c r="C28" s="49" t="s">
        <v>105</v>
      </c>
      <c r="D28" s="174"/>
      <c r="E28" s="175"/>
      <c r="F28" s="184">
        <v>1931</v>
      </c>
      <c r="G28" s="185">
        <v>1780</v>
      </c>
      <c r="H28" s="186">
        <v>1810</v>
      </c>
      <c r="I28" s="184">
        <v>1409</v>
      </c>
      <c r="J28" s="185">
        <v>1280</v>
      </c>
      <c r="K28" s="186">
        <v>1300</v>
      </c>
      <c r="L28" s="184">
        <v>522</v>
      </c>
      <c r="M28" s="185">
        <v>500</v>
      </c>
      <c r="N28" s="186">
        <v>510</v>
      </c>
      <c r="O28" s="184">
        <v>0</v>
      </c>
      <c r="P28" s="185">
        <v>0</v>
      </c>
      <c r="Q28" s="186">
        <v>0</v>
      </c>
      <c r="R28" s="184">
        <v>1704</v>
      </c>
      <c r="S28" s="252">
        <v>1730</v>
      </c>
      <c r="T28" s="186">
        <v>1720</v>
      </c>
      <c r="U28" s="184">
        <v>3635</v>
      </c>
      <c r="V28" s="252">
        <v>3510</v>
      </c>
      <c r="W28" s="253">
        <v>3530</v>
      </c>
      <c r="X28" s="72" t="s">
        <v>312</v>
      </c>
      <c r="Y28" s="174"/>
      <c r="Z28" s="175"/>
      <c r="AG28">
        <v>2</v>
      </c>
      <c r="AJ28">
        <v>2</v>
      </c>
      <c r="AK28">
        <v>2</v>
      </c>
      <c r="AL28">
        <v>2</v>
      </c>
      <c r="AM28">
        <v>2</v>
      </c>
      <c r="AN28">
        <v>2</v>
      </c>
      <c r="AO28">
        <v>2</v>
      </c>
      <c r="AP28">
        <v>2</v>
      </c>
      <c r="AQ28">
        <v>2</v>
      </c>
      <c r="AR28">
        <v>2</v>
      </c>
      <c r="AS28">
        <v>2</v>
      </c>
      <c r="AT28">
        <v>2</v>
      </c>
      <c r="AU28">
        <v>2</v>
      </c>
      <c r="AV28">
        <v>2</v>
      </c>
      <c r="AW28">
        <v>2</v>
      </c>
      <c r="AX28">
        <v>2</v>
      </c>
      <c r="AY28">
        <v>2</v>
      </c>
      <c r="AZ28">
        <v>2</v>
      </c>
      <c r="BA28">
        <v>2</v>
      </c>
      <c r="BB28">
        <v>2</v>
      </c>
    </row>
    <row r="29" spans="1:54" ht="12.75">
      <c r="A29">
        <f t="shared" si="0"/>
      </c>
      <c r="B29" s="19" t="s">
        <v>143</v>
      </c>
      <c r="C29" s="49" t="s">
        <v>144</v>
      </c>
      <c r="D29" s="174"/>
      <c r="E29" s="175"/>
      <c r="F29" s="184">
        <v>153.778</v>
      </c>
      <c r="G29" s="185">
        <v>153.778</v>
      </c>
      <c r="H29" s="186">
        <v>153.778</v>
      </c>
      <c r="I29" s="184">
        <v>36.47</v>
      </c>
      <c r="J29" s="185">
        <v>36.47</v>
      </c>
      <c r="K29" s="186">
        <v>36.47</v>
      </c>
      <c r="L29" s="184">
        <v>117.068</v>
      </c>
      <c r="M29" s="185">
        <v>117.068</v>
      </c>
      <c r="N29" s="186">
        <v>117.068</v>
      </c>
      <c r="O29" s="184">
        <v>0.24</v>
      </c>
      <c r="P29" s="185">
        <v>0.24</v>
      </c>
      <c r="Q29" s="186">
        <v>0.24</v>
      </c>
      <c r="R29" s="184">
        <v>46.814</v>
      </c>
      <c r="S29" s="252">
        <v>46.814</v>
      </c>
      <c r="T29" s="186">
        <v>46.814</v>
      </c>
      <c r="U29" s="184">
        <v>200.59199999999998</v>
      </c>
      <c r="V29" s="252">
        <v>200.59199999999998</v>
      </c>
      <c r="W29" s="253">
        <v>200.59199999999998</v>
      </c>
      <c r="X29" s="72" t="s">
        <v>143</v>
      </c>
      <c r="Y29" s="174"/>
      <c r="Z29" s="175"/>
      <c r="AG29">
        <v>3</v>
      </c>
      <c r="AJ29">
        <v>3</v>
      </c>
      <c r="AK29">
        <v>3</v>
      </c>
      <c r="AL29">
        <v>3</v>
      </c>
      <c r="AM29">
        <v>2</v>
      </c>
      <c r="AN29">
        <v>3</v>
      </c>
      <c r="AO29">
        <v>3</v>
      </c>
      <c r="AP29">
        <v>2</v>
      </c>
      <c r="AQ29">
        <v>2</v>
      </c>
      <c r="AR29">
        <v>2</v>
      </c>
      <c r="AS29">
        <v>5</v>
      </c>
      <c r="AT29">
        <v>5</v>
      </c>
      <c r="AU29">
        <v>5</v>
      </c>
      <c r="AV29">
        <v>2</v>
      </c>
      <c r="AW29">
        <v>5</v>
      </c>
      <c r="AX29">
        <v>5</v>
      </c>
      <c r="AY29">
        <v>3</v>
      </c>
      <c r="AZ29">
        <v>3</v>
      </c>
      <c r="BA29">
        <v>3</v>
      </c>
      <c r="BB29">
        <v>3</v>
      </c>
    </row>
    <row r="30" spans="1:54" ht="12.75">
      <c r="A30">
        <f t="shared" si="0"/>
      </c>
      <c r="B30" s="19" t="s">
        <v>29</v>
      </c>
      <c r="C30" s="49" t="s">
        <v>106</v>
      </c>
      <c r="D30" s="174"/>
      <c r="E30" s="175"/>
      <c r="F30" s="184">
        <v>289.75</v>
      </c>
      <c r="G30" s="185">
        <v>295</v>
      </c>
      <c r="H30" s="186">
        <v>299</v>
      </c>
      <c r="I30" s="184">
        <v>91</v>
      </c>
      <c r="J30" s="185">
        <v>92</v>
      </c>
      <c r="K30" s="186">
        <v>93</v>
      </c>
      <c r="L30" s="184">
        <v>192</v>
      </c>
      <c r="M30" s="185">
        <v>195</v>
      </c>
      <c r="N30" s="186">
        <v>198</v>
      </c>
      <c r="O30" s="184">
        <v>6.75</v>
      </c>
      <c r="P30" s="185">
        <v>8</v>
      </c>
      <c r="Q30" s="186">
        <v>8</v>
      </c>
      <c r="R30" s="184">
        <v>286</v>
      </c>
      <c r="S30" s="252">
        <v>286</v>
      </c>
      <c r="T30" s="186">
        <v>286</v>
      </c>
      <c r="U30" s="184">
        <v>575.75</v>
      </c>
      <c r="V30" s="252">
        <v>581</v>
      </c>
      <c r="W30" s="253">
        <v>585</v>
      </c>
      <c r="X30" s="72" t="s">
        <v>63</v>
      </c>
      <c r="Y30" s="174"/>
      <c r="Z30" s="175"/>
      <c r="AG30">
        <v>2</v>
      </c>
      <c r="AJ30">
        <v>2</v>
      </c>
      <c r="AK30">
        <v>2</v>
      </c>
      <c r="AL30">
        <v>2</v>
      </c>
      <c r="AM30">
        <v>2</v>
      </c>
      <c r="AN30">
        <v>2</v>
      </c>
      <c r="AO30">
        <v>2</v>
      </c>
      <c r="AP30">
        <v>2</v>
      </c>
      <c r="AQ30">
        <v>2</v>
      </c>
      <c r="AR30">
        <v>2</v>
      </c>
      <c r="AS30">
        <v>2</v>
      </c>
      <c r="AT30">
        <v>2</v>
      </c>
      <c r="AU30">
        <v>2</v>
      </c>
      <c r="AV30">
        <v>2</v>
      </c>
      <c r="AW30">
        <v>2</v>
      </c>
      <c r="AX30">
        <v>2</v>
      </c>
      <c r="AY30">
        <v>2</v>
      </c>
      <c r="AZ30">
        <v>2</v>
      </c>
      <c r="BA30">
        <v>2</v>
      </c>
      <c r="BB30">
        <v>2</v>
      </c>
    </row>
    <row r="31" spans="1:54" ht="12.75">
      <c r="A31">
        <f t="shared" si="0"/>
      </c>
      <c r="B31" s="19" t="s">
        <v>30</v>
      </c>
      <c r="C31" s="49" t="s">
        <v>107</v>
      </c>
      <c r="D31" s="174"/>
      <c r="E31" s="175"/>
      <c r="F31" s="184">
        <v>141</v>
      </c>
      <c r="G31" s="185">
        <v>121</v>
      </c>
      <c r="H31" s="186">
        <v>121</v>
      </c>
      <c r="I31" s="184">
        <v>1</v>
      </c>
      <c r="J31" s="185">
        <v>1</v>
      </c>
      <c r="K31" s="186">
        <v>1</v>
      </c>
      <c r="L31" s="184">
        <v>140</v>
      </c>
      <c r="M31" s="185">
        <v>120</v>
      </c>
      <c r="N31" s="186">
        <v>120</v>
      </c>
      <c r="O31" s="184">
        <v>0</v>
      </c>
      <c r="P31" s="185">
        <v>0</v>
      </c>
      <c r="Q31" s="186">
        <v>0</v>
      </c>
      <c r="R31" s="184">
        <v>1400</v>
      </c>
      <c r="S31" s="252">
        <v>1400</v>
      </c>
      <c r="T31" s="186">
        <v>1400</v>
      </c>
      <c r="U31" s="184">
        <v>1541</v>
      </c>
      <c r="V31" s="252">
        <v>1521</v>
      </c>
      <c r="W31" s="253">
        <v>1521</v>
      </c>
      <c r="X31" s="72" t="s">
        <v>64</v>
      </c>
      <c r="Y31" s="174"/>
      <c r="Z31" s="175"/>
      <c r="AG31">
        <v>3</v>
      </c>
      <c r="AJ31">
        <v>2</v>
      </c>
      <c r="AK31">
        <v>3</v>
      </c>
      <c r="AL31">
        <v>3</v>
      </c>
      <c r="AM31">
        <v>2</v>
      </c>
      <c r="AN31">
        <v>2</v>
      </c>
      <c r="AO31">
        <v>2</v>
      </c>
      <c r="AP31">
        <v>2</v>
      </c>
      <c r="AQ31">
        <v>2</v>
      </c>
      <c r="AR31">
        <v>2</v>
      </c>
      <c r="AS31">
        <v>2</v>
      </c>
      <c r="AT31">
        <v>5</v>
      </c>
      <c r="AU31">
        <v>5</v>
      </c>
      <c r="AV31">
        <v>2</v>
      </c>
      <c r="AW31">
        <v>2</v>
      </c>
      <c r="AX31">
        <v>2</v>
      </c>
      <c r="AY31">
        <v>2</v>
      </c>
      <c r="AZ31">
        <v>3</v>
      </c>
      <c r="BA31">
        <v>3</v>
      </c>
      <c r="BB31">
        <v>3</v>
      </c>
    </row>
    <row r="32" spans="1:54" ht="12.75">
      <c r="A32">
        <f t="shared" si="0"/>
      </c>
      <c r="B32" s="19" t="s">
        <v>31</v>
      </c>
      <c r="C32" s="49" t="s">
        <v>108</v>
      </c>
      <c r="D32" s="174"/>
      <c r="E32" s="175"/>
      <c r="F32" s="184">
        <v>8195.342</v>
      </c>
      <c r="G32" s="185">
        <v>8380</v>
      </c>
      <c r="H32" s="186">
        <v>8620</v>
      </c>
      <c r="I32" s="184">
        <v>3128.004</v>
      </c>
      <c r="J32" s="185">
        <v>3220</v>
      </c>
      <c r="K32" s="186">
        <v>3350</v>
      </c>
      <c r="L32" s="184">
        <v>4935.892</v>
      </c>
      <c r="M32" s="185">
        <v>5030</v>
      </c>
      <c r="N32" s="186">
        <v>5150</v>
      </c>
      <c r="O32" s="184">
        <v>131.446</v>
      </c>
      <c r="P32" s="185">
        <v>130</v>
      </c>
      <c r="Q32" s="186">
        <v>120</v>
      </c>
      <c r="R32" s="184">
        <v>2510.652</v>
      </c>
      <c r="S32" s="252">
        <v>2550</v>
      </c>
      <c r="T32" s="186">
        <v>2600</v>
      </c>
      <c r="U32" s="184">
        <v>10705.994</v>
      </c>
      <c r="V32" s="252">
        <v>10930</v>
      </c>
      <c r="W32" s="253">
        <v>11220</v>
      </c>
      <c r="X32" s="72" t="s">
        <v>65</v>
      </c>
      <c r="Y32" s="174"/>
      <c r="Z32" s="175"/>
      <c r="AG32">
        <v>2</v>
      </c>
      <c r="AJ32">
        <v>2</v>
      </c>
      <c r="AK32">
        <v>2</v>
      </c>
      <c r="AL32">
        <v>2</v>
      </c>
      <c r="AM32">
        <v>2</v>
      </c>
      <c r="AN32">
        <v>2</v>
      </c>
      <c r="AO32">
        <v>2</v>
      </c>
      <c r="AP32">
        <v>2</v>
      </c>
      <c r="AQ32">
        <v>2</v>
      </c>
      <c r="AR32">
        <v>2</v>
      </c>
      <c r="AS32">
        <v>2</v>
      </c>
      <c r="AT32">
        <v>2</v>
      </c>
      <c r="AU32">
        <v>2</v>
      </c>
      <c r="AV32">
        <v>2</v>
      </c>
      <c r="AW32">
        <v>2</v>
      </c>
      <c r="AX32">
        <v>2</v>
      </c>
      <c r="AY32">
        <v>2</v>
      </c>
      <c r="AZ32">
        <v>2</v>
      </c>
      <c r="BA32">
        <v>2</v>
      </c>
      <c r="BB32">
        <v>2</v>
      </c>
    </row>
    <row r="33" spans="1:54" ht="12.75">
      <c r="A33">
        <f t="shared" si="0"/>
      </c>
      <c r="B33" s="19" t="s">
        <v>32</v>
      </c>
      <c r="C33" s="49" t="s">
        <v>109</v>
      </c>
      <c r="D33" s="174"/>
      <c r="E33" s="175"/>
      <c r="F33" s="184">
        <v>7765.06624</v>
      </c>
      <c r="G33" s="185">
        <v>7894.784735320925</v>
      </c>
      <c r="H33" s="186">
        <v>8026.671800073624</v>
      </c>
      <c r="I33" s="184">
        <v>29.36024</v>
      </c>
      <c r="J33" s="185">
        <v>29.9474448</v>
      </c>
      <c r="K33" s="186">
        <v>30.546393696</v>
      </c>
      <c r="L33" s="184">
        <v>7623</v>
      </c>
      <c r="M33" s="185">
        <v>7749.877170520926</v>
      </c>
      <c r="N33" s="186">
        <v>7878.866083977624</v>
      </c>
      <c r="O33" s="184">
        <v>112.706</v>
      </c>
      <c r="P33" s="185">
        <v>114.96012</v>
      </c>
      <c r="Q33" s="186">
        <v>117.2593224</v>
      </c>
      <c r="R33" s="184">
        <v>400</v>
      </c>
      <c r="S33" s="252">
        <v>200</v>
      </c>
      <c r="T33" s="186">
        <v>200</v>
      </c>
      <c r="U33" s="184">
        <v>8165.06624</v>
      </c>
      <c r="V33" s="252">
        <v>8094.784735320925</v>
      </c>
      <c r="W33" s="253">
        <v>8226.671800073624</v>
      </c>
      <c r="X33" s="72" t="s">
        <v>32</v>
      </c>
      <c r="Y33" s="174"/>
      <c r="Z33" s="175"/>
      <c r="AG33">
        <v>3</v>
      </c>
      <c r="AJ33">
        <v>2</v>
      </c>
      <c r="AK33">
        <v>2</v>
      </c>
      <c r="AL33">
        <v>2</v>
      </c>
      <c r="AM33">
        <v>2</v>
      </c>
      <c r="AN33">
        <v>2</v>
      </c>
      <c r="AO33">
        <v>2</v>
      </c>
      <c r="AP33">
        <v>2</v>
      </c>
      <c r="AQ33">
        <v>2</v>
      </c>
      <c r="AR33">
        <v>2</v>
      </c>
      <c r="AS33">
        <v>2</v>
      </c>
      <c r="AT33">
        <v>2</v>
      </c>
      <c r="AU33">
        <v>2</v>
      </c>
      <c r="AV33">
        <v>2</v>
      </c>
      <c r="AW33">
        <v>5</v>
      </c>
      <c r="AX33">
        <v>5</v>
      </c>
      <c r="AY33">
        <v>2</v>
      </c>
      <c r="AZ33">
        <v>3</v>
      </c>
      <c r="BA33">
        <v>3</v>
      </c>
      <c r="BB33">
        <v>3</v>
      </c>
    </row>
    <row r="34" spans="1:54" ht="12.75">
      <c r="A34">
        <f t="shared" si="0"/>
      </c>
      <c r="B34" s="19" t="s">
        <v>33</v>
      </c>
      <c r="C34" s="49" t="s">
        <v>373</v>
      </c>
      <c r="D34" s="174"/>
      <c r="E34" s="175"/>
      <c r="F34" s="184">
        <v>5200</v>
      </c>
      <c r="G34" s="185">
        <v>5200</v>
      </c>
      <c r="H34" s="186">
        <v>5200</v>
      </c>
      <c r="I34" s="184">
        <v>4200</v>
      </c>
      <c r="J34" s="185">
        <v>4200</v>
      </c>
      <c r="K34" s="186">
        <v>4200</v>
      </c>
      <c r="L34" s="184">
        <v>350</v>
      </c>
      <c r="M34" s="185">
        <v>350</v>
      </c>
      <c r="N34" s="186">
        <v>350</v>
      </c>
      <c r="O34" s="184">
        <v>650</v>
      </c>
      <c r="P34" s="185">
        <v>650</v>
      </c>
      <c r="Q34" s="186">
        <v>650</v>
      </c>
      <c r="R34" s="184">
        <v>3890</v>
      </c>
      <c r="S34" s="252">
        <v>3900</v>
      </c>
      <c r="T34" s="186">
        <v>3900</v>
      </c>
      <c r="U34" s="184">
        <v>9090</v>
      </c>
      <c r="V34" s="252">
        <v>9100</v>
      </c>
      <c r="W34" s="253">
        <v>9100</v>
      </c>
      <c r="X34" s="72" t="s">
        <v>66</v>
      </c>
      <c r="Y34" s="174"/>
      <c r="Z34" s="175"/>
      <c r="AG34">
        <v>2</v>
      </c>
      <c r="AJ34">
        <v>2</v>
      </c>
      <c r="AK34">
        <v>2</v>
      </c>
      <c r="AL34">
        <v>2</v>
      </c>
      <c r="AM34">
        <v>2</v>
      </c>
      <c r="AN34">
        <v>2</v>
      </c>
      <c r="AO34">
        <v>2</v>
      </c>
      <c r="AP34">
        <v>2</v>
      </c>
      <c r="AQ34">
        <v>2</v>
      </c>
      <c r="AR34">
        <v>2</v>
      </c>
      <c r="AS34">
        <v>2</v>
      </c>
      <c r="AT34">
        <v>2</v>
      </c>
      <c r="AU34">
        <v>2</v>
      </c>
      <c r="AV34">
        <v>2</v>
      </c>
      <c r="AW34">
        <v>2</v>
      </c>
      <c r="AX34">
        <v>2</v>
      </c>
      <c r="AY34">
        <v>2</v>
      </c>
      <c r="AZ34">
        <v>2</v>
      </c>
      <c r="BA34">
        <v>2</v>
      </c>
      <c r="BB34">
        <v>2</v>
      </c>
    </row>
    <row r="35" spans="1:54" ht="12.75">
      <c r="A35">
        <f>IF(SUM(F35:W35)&lt;1,"Y","")</f>
      </c>
      <c r="B35" s="19" t="s">
        <v>371</v>
      </c>
      <c r="C35" s="49" t="s">
        <v>373</v>
      </c>
      <c r="D35" s="174"/>
      <c r="E35" s="175"/>
      <c r="F35" s="184">
        <v>1091</v>
      </c>
      <c r="G35" s="185">
        <v>1107</v>
      </c>
      <c r="H35" s="186">
        <v>1121</v>
      </c>
      <c r="I35" s="184">
        <v>966</v>
      </c>
      <c r="J35" s="185">
        <v>975</v>
      </c>
      <c r="K35" s="186">
        <v>982</v>
      </c>
      <c r="L35" s="184">
        <v>66</v>
      </c>
      <c r="M35" s="185">
        <v>70</v>
      </c>
      <c r="N35" s="186">
        <v>74</v>
      </c>
      <c r="O35" s="184">
        <v>59</v>
      </c>
      <c r="P35" s="185">
        <v>62</v>
      </c>
      <c r="Q35" s="186">
        <v>65</v>
      </c>
      <c r="R35" s="184">
        <v>6197</v>
      </c>
      <c r="S35" s="252">
        <v>6220</v>
      </c>
      <c r="T35" s="186">
        <v>6250</v>
      </c>
      <c r="U35" s="184">
        <v>7288</v>
      </c>
      <c r="V35" s="252">
        <v>7327</v>
      </c>
      <c r="W35" s="253">
        <v>7371</v>
      </c>
      <c r="X35" s="72" t="s">
        <v>372</v>
      </c>
      <c r="Y35" s="174"/>
      <c r="Z35" s="175"/>
      <c r="AG35">
        <v>2</v>
      </c>
      <c r="AJ35">
        <v>2</v>
      </c>
      <c r="AK35">
        <v>2</v>
      </c>
      <c r="AL35">
        <v>2</v>
      </c>
      <c r="AM35">
        <v>2</v>
      </c>
      <c r="AN35">
        <v>2</v>
      </c>
      <c r="AO35">
        <v>2</v>
      </c>
      <c r="AP35">
        <v>2</v>
      </c>
      <c r="AQ35">
        <v>2</v>
      </c>
      <c r="AR35">
        <v>2</v>
      </c>
      <c r="AS35">
        <v>2</v>
      </c>
      <c r="AT35">
        <v>2</v>
      </c>
      <c r="AU35">
        <v>2</v>
      </c>
      <c r="AV35">
        <v>2</v>
      </c>
      <c r="AW35">
        <v>2</v>
      </c>
      <c r="AX35">
        <v>2</v>
      </c>
      <c r="AY35">
        <v>2</v>
      </c>
      <c r="AZ35">
        <v>2</v>
      </c>
      <c r="BA35">
        <v>2</v>
      </c>
      <c r="BB35">
        <v>2</v>
      </c>
    </row>
    <row r="36" spans="1:54" ht="12.75">
      <c r="A36">
        <f t="shared" si="0"/>
      </c>
      <c r="B36" s="19" t="s">
        <v>35</v>
      </c>
      <c r="C36" s="49" t="s">
        <v>111</v>
      </c>
      <c r="D36" s="174"/>
      <c r="E36" s="175"/>
      <c r="F36" s="184">
        <v>3717.7699999999995</v>
      </c>
      <c r="G36" s="185">
        <v>3703</v>
      </c>
      <c r="H36" s="186">
        <v>3213</v>
      </c>
      <c r="I36" s="184">
        <v>1598.86</v>
      </c>
      <c r="J36" s="185">
        <v>1590</v>
      </c>
      <c r="K36" s="186">
        <v>1370</v>
      </c>
      <c r="L36" s="184">
        <v>2115.7</v>
      </c>
      <c r="M36" s="185">
        <v>2110</v>
      </c>
      <c r="N36" s="186">
        <v>1840</v>
      </c>
      <c r="O36" s="184">
        <v>3.21</v>
      </c>
      <c r="P36" s="185">
        <v>3</v>
      </c>
      <c r="Q36" s="186">
        <v>3</v>
      </c>
      <c r="R36" s="184">
        <v>301.02</v>
      </c>
      <c r="S36" s="252">
        <v>300</v>
      </c>
      <c r="T36" s="186">
        <v>275</v>
      </c>
      <c r="U36" s="184">
        <v>4018.7899999999995</v>
      </c>
      <c r="V36" s="252">
        <v>4003</v>
      </c>
      <c r="W36" s="253">
        <v>3488</v>
      </c>
      <c r="X36" s="72" t="s">
        <v>67</v>
      </c>
      <c r="Y36" s="174"/>
      <c r="Z36" s="175"/>
      <c r="AG36">
        <v>2</v>
      </c>
      <c r="AJ36">
        <v>2</v>
      </c>
      <c r="AK36">
        <v>2</v>
      </c>
      <c r="AL36">
        <v>2</v>
      </c>
      <c r="AM36">
        <v>2</v>
      </c>
      <c r="AN36">
        <v>2</v>
      </c>
      <c r="AO36">
        <v>2</v>
      </c>
      <c r="AP36">
        <v>2</v>
      </c>
      <c r="AQ36">
        <v>2</v>
      </c>
      <c r="AR36">
        <v>2</v>
      </c>
      <c r="AS36">
        <v>2</v>
      </c>
      <c r="AT36">
        <v>2</v>
      </c>
      <c r="AU36">
        <v>2</v>
      </c>
      <c r="AV36">
        <v>2</v>
      </c>
      <c r="AW36">
        <v>2</v>
      </c>
      <c r="AX36">
        <v>2</v>
      </c>
      <c r="AY36">
        <v>2</v>
      </c>
      <c r="AZ36">
        <v>2</v>
      </c>
      <c r="BA36">
        <v>2</v>
      </c>
      <c r="BB36">
        <v>2</v>
      </c>
    </row>
    <row r="37" spans="1:54" ht="12.75">
      <c r="A37">
        <f t="shared" si="0"/>
      </c>
      <c r="B37" s="19" t="s">
        <v>36</v>
      </c>
      <c r="C37" s="49" t="s">
        <v>112</v>
      </c>
      <c r="D37" s="174"/>
      <c r="E37" s="175"/>
      <c r="F37" s="184">
        <v>947.83</v>
      </c>
      <c r="G37" s="185">
        <v>1179</v>
      </c>
      <c r="H37" s="186">
        <v>1058</v>
      </c>
      <c r="I37" s="184">
        <v>303.13</v>
      </c>
      <c r="J37" s="185">
        <v>358</v>
      </c>
      <c r="K37" s="186">
        <v>300</v>
      </c>
      <c r="L37" s="184">
        <v>545.7</v>
      </c>
      <c r="M37" s="185">
        <v>721</v>
      </c>
      <c r="N37" s="186">
        <v>678</v>
      </c>
      <c r="O37" s="184">
        <v>99</v>
      </c>
      <c r="P37" s="185">
        <v>100</v>
      </c>
      <c r="Q37" s="186">
        <v>80</v>
      </c>
      <c r="R37" s="184">
        <v>1387</v>
      </c>
      <c r="S37" s="252">
        <v>1300</v>
      </c>
      <c r="T37" s="186">
        <v>1250</v>
      </c>
      <c r="U37" s="184">
        <v>2334.83</v>
      </c>
      <c r="V37" s="252">
        <v>2479</v>
      </c>
      <c r="W37" s="253">
        <v>2308</v>
      </c>
      <c r="X37" s="72" t="s">
        <v>68</v>
      </c>
      <c r="Y37" s="174"/>
      <c r="Z37" s="175"/>
      <c r="AG37">
        <v>2</v>
      </c>
      <c r="AJ37">
        <v>2</v>
      </c>
      <c r="AK37">
        <v>2</v>
      </c>
      <c r="AL37">
        <v>2</v>
      </c>
      <c r="AM37">
        <v>2</v>
      </c>
      <c r="AN37">
        <v>2</v>
      </c>
      <c r="AO37">
        <v>2</v>
      </c>
      <c r="AP37">
        <v>2</v>
      </c>
      <c r="AQ37">
        <v>2</v>
      </c>
      <c r="AR37">
        <v>2</v>
      </c>
      <c r="AS37">
        <v>2</v>
      </c>
      <c r="AT37">
        <v>2</v>
      </c>
      <c r="AU37">
        <v>2</v>
      </c>
      <c r="AV37">
        <v>2</v>
      </c>
      <c r="AW37">
        <v>2</v>
      </c>
      <c r="AX37">
        <v>2</v>
      </c>
      <c r="AY37">
        <v>2</v>
      </c>
      <c r="AZ37">
        <v>2</v>
      </c>
      <c r="BA37">
        <v>2</v>
      </c>
      <c r="BB37">
        <v>2</v>
      </c>
    </row>
    <row r="38" spans="1:54" ht="12.75">
      <c r="A38">
        <f t="shared" si="0"/>
      </c>
      <c r="B38" s="19" t="s">
        <v>13</v>
      </c>
      <c r="C38" s="49" t="s">
        <v>113</v>
      </c>
      <c r="D38" s="174"/>
      <c r="E38" s="175"/>
      <c r="F38" s="184">
        <v>6871</v>
      </c>
      <c r="G38" s="185">
        <v>6485</v>
      </c>
      <c r="H38" s="186">
        <v>6585</v>
      </c>
      <c r="I38" s="184">
        <v>1056</v>
      </c>
      <c r="J38" s="185">
        <v>1050</v>
      </c>
      <c r="K38" s="186">
        <v>1050</v>
      </c>
      <c r="L38" s="184">
        <v>5680</v>
      </c>
      <c r="M38" s="185">
        <v>5300</v>
      </c>
      <c r="N38" s="186">
        <v>5400</v>
      </c>
      <c r="O38" s="184">
        <v>135</v>
      </c>
      <c r="P38" s="185">
        <v>135</v>
      </c>
      <c r="Q38" s="186">
        <v>135</v>
      </c>
      <c r="R38" s="184">
        <v>2240</v>
      </c>
      <c r="S38" s="252">
        <v>2250</v>
      </c>
      <c r="T38" s="186">
        <v>2250</v>
      </c>
      <c r="U38" s="184">
        <v>9111</v>
      </c>
      <c r="V38" s="252">
        <v>8735</v>
      </c>
      <c r="W38" s="253">
        <v>8835</v>
      </c>
      <c r="X38" s="72" t="s">
        <v>69</v>
      </c>
      <c r="Y38" s="174"/>
      <c r="Z38" s="175"/>
      <c r="AG38">
        <v>2</v>
      </c>
      <c r="AJ38">
        <v>2</v>
      </c>
      <c r="AK38">
        <v>2</v>
      </c>
      <c r="AL38">
        <v>2</v>
      </c>
      <c r="AM38">
        <v>2</v>
      </c>
      <c r="AN38">
        <v>2</v>
      </c>
      <c r="AO38">
        <v>2</v>
      </c>
      <c r="AP38">
        <v>2</v>
      </c>
      <c r="AQ38">
        <v>2</v>
      </c>
      <c r="AR38">
        <v>2</v>
      </c>
      <c r="AS38">
        <v>2</v>
      </c>
      <c r="AT38">
        <v>2</v>
      </c>
      <c r="AU38">
        <v>2</v>
      </c>
      <c r="AV38">
        <v>2</v>
      </c>
      <c r="AW38">
        <v>2</v>
      </c>
      <c r="AX38">
        <v>2</v>
      </c>
      <c r="AY38">
        <v>2</v>
      </c>
      <c r="AZ38">
        <v>2</v>
      </c>
      <c r="BA38">
        <v>2</v>
      </c>
      <c r="BB38">
        <v>2</v>
      </c>
    </row>
    <row r="39" spans="1:54" ht="12.75">
      <c r="A39">
        <f aca="true" t="shared" si="1" ref="A39:A55">IF(SUM(F39:W39)&lt;1,"Y","")</f>
      </c>
      <c r="B39" s="19" t="s">
        <v>37</v>
      </c>
      <c r="C39" s="49" t="s">
        <v>114</v>
      </c>
      <c r="D39" s="174"/>
      <c r="E39" s="175"/>
      <c r="F39" s="184">
        <v>3750</v>
      </c>
      <c r="G39" s="185">
        <v>3650</v>
      </c>
      <c r="H39" s="186">
        <v>3650</v>
      </c>
      <c r="I39" s="184">
        <v>200</v>
      </c>
      <c r="J39" s="185">
        <v>200</v>
      </c>
      <c r="K39" s="186">
        <v>200</v>
      </c>
      <c r="L39" s="184">
        <v>3300</v>
      </c>
      <c r="M39" s="185">
        <v>3200</v>
      </c>
      <c r="N39" s="186">
        <v>3200</v>
      </c>
      <c r="O39" s="184">
        <v>250</v>
      </c>
      <c r="P39" s="185">
        <v>250</v>
      </c>
      <c r="Q39" s="186">
        <v>250</v>
      </c>
      <c r="R39" s="184">
        <v>2950</v>
      </c>
      <c r="S39" s="252">
        <v>3450</v>
      </c>
      <c r="T39" s="186">
        <v>3450</v>
      </c>
      <c r="U39" s="184">
        <v>6700</v>
      </c>
      <c r="V39" s="252">
        <v>7100</v>
      </c>
      <c r="W39" s="253">
        <v>7100</v>
      </c>
      <c r="X39" s="72" t="s">
        <v>70</v>
      </c>
      <c r="Y39" s="174"/>
      <c r="Z39" s="175"/>
      <c r="AG39">
        <v>2</v>
      </c>
      <c r="AJ39">
        <v>2</v>
      </c>
      <c r="AK39">
        <v>2</v>
      </c>
      <c r="AL39">
        <v>2</v>
      </c>
      <c r="AM39">
        <v>2</v>
      </c>
      <c r="AN39">
        <v>2</v>
      </c>
      <c r="AO39">
        <v>2</v>
      </c>
      <c r="AP39">
        <v>2</v>
      </c>
      <c r="AQ39">
        <v>2</v>
      </c>
      <c r="AR39">
        <v>2</v>
      </c>
      <c r="AS39">
        <v>2</v>
      </c>
      <c r="AT39">
        <v>2</v>
      </c>
      <c r="AU39">
        <v>2</v>
      </c>
      <c r="AV39">
        <v>2</v>
      </c>
      <c r="AW39">
        <v>2</v>
      </c>
      <c r="AX39">
        <v>2</v>
      </c>
      <c r="AY39">
        <v>2</v>
      </c>
      <c r="AZ39">
        <v>2</v>
      </c>
      <c r="BA39">
        <v>2</v>
      </c>
      <c r="BB39">
        <v>2</v>
      </c>
    </row>
    <row r="40" spans="1:54" ht="12.75">
      <c r="A40">
        <f t="shared" si="1"/>
      </c>
      <c r="B40" s="19" t="s">
        <v>8</v>
      </c>
      <c r="C40" s="49" t="s">
        <v>115</v>
      </c>
      <c r="D40" s="174"/>
      <c r="E40" s="175"/>
      <c r="F40" s="184">
        <v>505.118</v>
      </c>
      <c r="G40" s="185">
        <v>519</v>
      </c>
      <c r="H40" s="186">
        <v>534</v>
      </c>
      <c r="I40" s="184">
        <v>250.72</v>
      </c>
      <c r="J40" s="185">
        <v>260</v>
      </c>
      <c r="K40" s="186">
        <v>270</v>
      </c>
      <c r="L40" s="184">
        <v>250.398</v>
      </c>
      <c r="M40" s="185">
        <v>255</v>
      </c>
      <c r="N40" s="186">
        <v>260</v>
      </c>
      <c r="O40" s="184">
        <v>4</v>
      </c>
      <c r="P40" s="185">
        <v>4</v>
      </c>
      <c r="Q40" s="186">
        <v>4</v>
      </c>
      <c r="R40" s="184">
        <v>1231</v>
      </c>
      <c r="S40" s="252">
        <v>1250</v>
      </c>
      <c r="T40" s="186">
        <v>1270</v>
      </c>
      <c r="U40" s="184">
        <v>1736.118</v>
      </c>
      <c r="V40" s="252">
        <v>1769</v>
      </c>
      <c r="W40" s="253">
        <v>1804</v>
      </c>
      <c r="X40" s="72" t="s">
        <v>71</v>
      </c>
      <c r="Y40" s="174"/>
      <c r="Z40" s="175"/>
      <c r="AG40">
        <v>2</v>
      </c>
      <c r="AJ40">
        <v>2</v>
      </c>
      <c r="AK40">
        <v>2</v>
      </c>
      <c r="AL40">
        <v>2</v>
      </c>
      <c r="AM40">
        <v>2</v>
      </c>
      <c r="AN40">
        <v>2</v>
      </c>
      <c r="AO40">
        <v>2</v>
      </c>
      <c r="AP40">
        <v>2</v>
      </c>
      <c r="AQ40">
        <v>2</v>
      </c>
      <c r="AR40">
        <v>2</v>
      </c>
      <c r="AS40">
        <v>2</v>
      </c>
      <c r="AT40">
        <v>2</v>
      </c>
      <c r="AU40">
        <v>2</v>
      </c>
      <c r="AV40">
        <v>2</v>
      </c>
      <c r="AW40">
        <v>2</v>
      </c>
      <c r="AX40">
        <v>2</v>
      </c>
      <c r="AY40">
        <v>2</v>
      </c>
      <c r="AZ40">
        <v>2</v>
      </c>
      <c r="BA40">
        <v>2</v>
      </c>
      <c r="BB40">
        <v>2</v>
      </c>
    </row>
    <row r="41" spans="1:54" ht="12.75">
      <c r="A41">
        <f t="shared" si="1"/>
      </c>
      <c r="B41" s="19" t="s">
        <v>28</v>
      </c>
      <c r="C41" s="49" t="s">
        <v>116</v>
      </c>
      <c r="D41" s="174"/>
      <c r="E41" s="175"/>
      <c r="F41" s="184">
        <v>64</v>
      </c>
      <c r="G41" s="185">
        <v>64</v>
      </c>
      <c r="H41" s="186">
        <v>64</v>
      </c>
      <c r="I41" s="184">
        <v>63</v>
      </c>
      <c r="J41" s="185">
        <v>63</v>
      </c>
      <c r="K41" s="186">
        <v>63</v>
      </c>
      <c r="L41" s="184">
        <v>0</v>
      </c>
      <c r="M41" s="185">
        <v>0</v>
      </c>
      <c r="N41" s="186">
        <v>0</v>
      </c>
      <c r="O41" s="184">
        <v>1</v>
      </c>
      <c r="P41" s="185">
        <v>1</v>
      </c>
      <c r="Q41" s="186">
        <v>1</v>
      </c>
      <c r="R41" s="184">
        <v>524</v>
      </c>
      <c r="S41" s="252">
        <v>524</v>
      </c>
      <c r="T41" s="186">
        <v>524</v>
      </c>
      <c r="U41" s="184">
        <v>588</v>
      </c>
      <c r="V41" s="252">
        <v>588</v>
      </c>
      <c r="W41" s="253">
        <v>588</v>
      </c>
      <c r="X41" s="72" t="s">
        <v>131</v>
      </c>
      <c r="Y41" s="174"/>
      <c r="Z41" s="175"/>
      <c r="AG41">
        <v>3</v>
      </c>
      <c r="AJ41">
        <v>2</v>
      </c>
      <c r="AK41">
        <v>3</v>
      </c>
      <c r="AL41">
        <v>3</v>
      </c>
      <c r="AM41">
        <v>2</v>
      </c>
      <c r="AN41">
        <v>3</v>
      </c>
      <c r="AO41">
        <v>3</v>
      </c>
      <c r="AP41">
        <v>2</v>
      </c>
      <c r="AQ41">
        <v>2</v>
      </c>
      <c r="AR41">
        <v>2</v>
      </c>
      <c r="AS41">
        <v>2</v>
      </c>
      <c r="AT41">
        <v>5</v>
      </c>
      <c r="AU41">
        <v>5</v>
      </c>
      <c r="AV41">
        <v>2</v>
      </c>
      <c r="AW41">
        <v>5</v>
      </c>
      <c r="AX41">
        <v>5</v>
      </c>
      <c r="AY41">
        <v>2</v>
      </c>
      <c r="AZ41">
        <v>3</v>
      </c>
      <c r="BA41">
        <v>3</v>
      </c>
      <c r="BB41">
        <v>3</v>
      </c>
    </row>
    <row r="42" spans="1:54" ht="12.75">
      <c r="A42">
        <f t="shared" si="1"/>
      </c>
      <c r="B42" s="19" t="s">
        <v>38</v>
      </c>
      <c r="C42" s="49" t="s">
        <v>117</v>
      </c>
      <c r="D42" s="174"/>
      <c r="E42" s="175"/>
      <c r="F42" s="184">
        <v>6785</v>
      </c>
      <c r="G42" s="185">
        <v>7045</v>
      </c>
      <c r="H42" s="186">
        <v>7045</v>
      </c>
      <c r="I42" s="184">
        <v>3650</v>
      </c>
      <c r="J42" s="185">
        <v>3600</v>
      </c>
      <c r="K42" s="186">
        <v>3600</v>
      </c>
      <c r="L42" s="184">
        <v>3100</v>
      </c>
      <c r="M42" s="185">
        <v>3400</v>
      </c>
      <c r="N42" s="186">
        <v>3400</v>
      </c>
      <c r="O42" s="184">
        <v>35</v>
      </c>
      <c r="P42" s="185">
        <v>45</v>
      </c>
      <c r="Q42" s="186">
        <v>45</v>
      </c>
      <c r="R42" s="184">
        <v>2400</v>
      </c>
      <c r="S42" s="252">
        <v>2200</v>
      </c>
      <c r="T42" s="186">
        <v>2200</v>
      </c>
      <c r="U42" s="184">
        <v>9185</v>
      </c>
      <c r="V42" s="252">
        <v>9245</v>
      </c>
      <c r="W42" s="253">
        <v>9245</v>
      </c>
      <c r="X42" s="72" t="s">
        <v>72</v>
      </c>
      <c r="Y42" s="174"/>
      <c r="Z42" s="175"/>
      <c r="AG42">
        <v>2</v>
      </c>
      <c r="AJ42">
        <v>2</v>
      </c>
      <c r="AK42">
        <v>2</v>
      </c>
      <c r="AL42">
        <v>2</v>
      </c>
      <c r="AM42">
        <v>2</v>
      </c>
      <c r="AN42">
        <v>2</v>
      </c>
      <c r="AO42">
        <v>2</v>
      </c>
      <c r="AP42">
        <v>2</v>
      </c>
      <c r="AQ42">
        <v>2</v>
      </c>
      <c r="AR42">
        <v>2</v>
      </c>
      <c r="AS42">
        <v>2</v>
      </c>
      <c r="AT42">
        <v>2</v>
      </c>
      <c r="AU42">
        <v>2</v>
      </c>
      <c r="AV42">
        <v>2</v>
      </c>
      <c r="AW42">
        <v>2</v>
      </c>
      <c r="AX42">
        <v>2</v>
      </c>
      <c r="AY42">
        <v>2</v>
      </c>
      <c r="AZ42">
        <v>2</v>
      </c>
      <c r="BA42">
        <v>2</v>
      </c>
      <c r="BB42">
        <v>2</v>
      </c>
    </row>
    <row r="43" spans="1:54" ht="13.5" thickBot="1">
      <c r="A43">
        <f t="shared" si="1"/>
      </c>
      <c r="B43" s="19" t="s">
        <v>17</v>
      </c>
      <c r="C43" s="49" t="s">
        <v>118</v>
      </c>
      <c r="D43" s="174"/>
      <c r="E43" s="175"/>
      <c r="F43" s="184">
        <v>115.52</v>
      </c>
      <c r="G43" s="185">
        <v>120</v>
      </c>
      <c r="H43" s="186">
        <v>120</v>
      </c>
      <c r="I43" s="184">
        <v>67.32</v>
      </c>
      <c r="J43" s="185">
        <v>70</v>
      </c>
      <c r="K43" s="186">
        <v>70</v>
      </c>
      <c r="L43" s="184">
        <v>0.04</v>
      </c>
      <c r="M43" s="185">
        <v>0</v>
      </c>
      <c r="N43" s="186">
        <v>0</v>
      </c>
      <c r="O43" s="184">
        <v>48.16</v>
      </c>
      <c r="P43" s="185">
        <v>50</v>
      </c>
      <c r="Q43" s="186">
        <v>50</v>
      </c>
      <c r="R43" s="184">
        <v>350</v>
      </c>
      <c r="S43" s="252">
        <v>350</v>
      </c>
      <c r="T43" s="186">
        <v>350</v>
      </c>
      <c r="U43" s="184">
        <v>465.52</v>
      </c>
      <c r="V43" s="252">
        <v>470</v>
      </c>
      <c r="W43" s="253">
        <v>470</v>
      </c>
      <c r="X43" s="72" t="s">
        <v>75</v>
      </c>
      <c r="Y43" s="174"/>
      <c r="Z43" s="175"/>
      <c r="AG43">
        <v>2</v>
      </c>
      <c r="AJ43">
        <v>2</v>
      </c>
      <c r="AK43">
        <v>2</v>
      </c>
      <c r="AL43">
        <v>2</v>
      </c>
      <c r="AM43">
        <v>2</v>
      </c>
      <c r="AN43">
        <v>2</v>
      </c>
      <c r="AO43">
        <v>2</v>
      </c>
      <c r="AP43">
        <v>2</v>
      </c>
      <c r="AQ43">
        <v>2</v>
      </c>
      <c r="AR43">
        <v>2</v>
      </c>
      <c r="AS43">
        <v>2</v>
      </c>
      <c r="AT43">
        <v>2</v>
      </c>
      <c r="AU43">
        <v>2</v>
      </c>
      <c r="AV43">
        <v>2</v>
      </c>
      <c r="AW43">
        <v>2</v>
      </c>
      <c r="AX43">
        <v>2</v>
      </c>
      <c r="AY43">
        <v>2</v>
      </c>
      <c r="AZ43">
        <v>2</v>
      </c>
      <c r="BA43">
        <v>2</v>
      </c>
      <c r="BB43">
        <v>2</v>
      </c>
    </row>
    <row r="44" spans="1:54" ht="14.25" thickBot="1" thickTop="1">
      <c r="A44">
        <f t="shared" si="1"/>
      </c>
      <c r="C44" s="14" t="s">
        <v>41</v>
      </c>
      <c r="D44" s="178"/>
      <c r="E44" s="179"/>
      <c r="F44" s="156">
        <v>89100.94107455439</v>
      </c>
      <c r="G44" s="157">
        <v>87255.5727884825</v>
      </c>
      <c r="H44" s="158">
        <v>87482.6610153403</v>
      </c>
      <c r="I44" s="156">
        <v>34800.63947</v>
      </c>
      <c r="J44" s="157">
        <v>34408.809834108004</v>
      </c>
      <c r="K44" s="158">
        <v>34590.675682498404</v>
      </c>
      <c r="L44" s="156">
        <v>49626.71001455437</v>
      </c>
      <c r="M44" s="157">
        <v>48199.55824437449</v>
      </c>
      <c r="N44" s="158">
        <v>48323.481420441894</v>
      </c>
      <c r="O44" s="156">
        <v>4673.591589999999</v>
      </c>
      <c r="P44" s="157">
        <v>4647.20471</v>
      </c>
      <c r="Q44" s="158">
        <v>4568.5039123999995</v>
      </c>
      <c r="R44" s="156">
        <v>84185.20961</v>
      </c>
      <c r="S44" s="256">
        <v>84356.82761</v>
      </c>
      <c r="T44" s="158">
        <v>84510.82761</v>
      </c>
      <c r="U44" s="156">
        <v>173286.15068455436</v>
      </c>
      <c r="V44" s="256">
        <v>171612.4003984825</v>
      </c>
      <c r="W44" s="257">
        <v>171993.4886253403</v>
      </c>
      <c r="X44" s="14" t="s">
        <v>41</v>
      </c>
      <c r="Y44" s="178"/>
      <c r="Z44" s="179"/>
      <c r="AG44" t="e">
        <v>#REF!</v>
      </c>
      <c r="AJ44" t="e">
        <v>#REF!</v>
      </c>
      <c r="AK44" t="e">
        <v>#REF!</v>
      </c>
      <c r="AL44" t="e">
        <v>#REF!</v>
      </c>
      <c r="AM44" t="e">
        <v>#REF!</v>
      </c>
      <c r="AN44" t="e">
        <v>#REF!</v>
      </c>
      <c r="AO44" t="e">
        <v>#REF!</v>
      </c>
      <c r="AP44" t="e">
        <v>#REF!</v>
      </c>
      <c r="AQ44" t="e">
        <v>#REF!</v>
      </c>
      <c r="AR44" t="e">
        <v>#REF!</v>
      </c>
      <c r="AS44" t="e">
        <v>#REF!</v>
      </c>
      <c r="AT44" t="e">
        <v>#REF!</v>
      </c>
      <c r="AU44" t="e">
        <v>#REF!</v>
      </c>
      <c r="AV44" t="e">
        <v>#REF!</v>
      </c>
      <c r="AW44" t="e">
        <v>#REF!</v>
      </c>
      <c r="AX44" t="e">
        <v>#REF!</v>
      </c>
      <c r="AY44" t="e">
        <v>#REF!</v>
      </c>
      <c r="AZ44" t="e">
        <v>#REF!</v>
      </c>
      <c r="BA44" t="e">
        <v>#REF!</v>
      </c>
      <c r="BB44" t="e">
        <v>#REF!</v>
      </c>
    </row>
    <row r="45" spans="1:54" ht="13.5" thickTop="1">
      <c r="A45">
        <f t="shared" si="1"/>
      </c>
      <c r="B45" s="16" t="s">
        <v>2</v>
      </c>
      <c r="C45" s="171" t="s">
        <v>120</v>
      </c>
      <c r="D45" s="172"/>
      <c r="E45" s="173"/>
      <c r="F45" s="181">
        <v>0.7</v>
      </c>
      <c r="G45" s="182">
        <v>0.7</v>
      </c>
      <c r="H45" s="183">
        <v>0.7</v>
      </c>
      <c r="I45" s="181">
        <v>0.35</v>
      </c>
      <c r="J45" s="182">
        <v>0.35</v>
      </c>
      <c r="K45" s="183">
        <v>0.35</v>
      </c>
      <c r="L45" s="181">
        <v>0</v>
      </c>
      <c r="M45" s="182">
        <v>0</v>
      </c>
      <c r="N45" s="183">
        <v>0</v>
      </c>
      <c r="O45" s="181">
        <v>0.35</v>
      </c>
      <c r="P45" s="182">
        <v>0.35</v>
      </c>
      <c r="Q45" s="183">
        <v>0.35</v>
      </c>
      <c r="R45" s="181">
        <v>1546</v>
      </c>
      <c r="S45" s="250">
        <v>1546</v>
      </c>
      <c r="T45" s="183">
        <v>1546</v>
      </c>
      <c r="U45" s="181">
        <v>1546.7</v>
      </c>
      <c r="V45" s="250">
        <v>1546.7</v>
      </c>
      <c r="W45" s="251">
        <v>1546.7</v>
      </c>
      <c r="X45" s="84" t="s">
        <v>76</v>
      </c>
      <c r="Y45" s="172"/>
      <c r="Z45" s="173"/>
      <c r="AG45">
        <v>3</v>
      </c>
      <c r="AJ45">
        <v>3</v>
      </c>
      <c r="AK45">
        <v>3</v>
      </c>
      <c r="AL45">
        <v>3</v>
      </c>
      <c r="AM45">
        <v>3</v>
      </c>
      <c r="AN45">
        <v>3</v>
      </c>
      <c r="AO45">
        <v>3</v>
      </c>
      <c r="AP45">
        <v>3</v>
      </c>
      <c r="AQ45">
        <v>3</v>
      </c>
      <c r="AR45">
        <v>3</v>
      </c>
      <c r="AS45">
        <v>3</v>
      </c>
      <c r="AT45">
        <v>5</v>
      </c>
      <c r="AU45">
        <v>5</v>
      </c>
      <c r="AV45">
        <v>5</v>
      </c>
      <c r="AW45">
        <v>5</v>
      </c>
      <c r="AX45">
        <v>5</v>
      </c>
      <c r="AY45">
        <v>3</v>
      </c>
      <c r="AZ45">
        <v>3</v>
      </c>
      <c r="BA45">
        <v>3</v>
      </c>
      <c r="BB45">
        <v>3</v>
      </c>
    </row>
    <row r="46" spans="1:54" ht="12.75">
      <c r="A46">
        <f t="shared" si="1"/>
      </c>
      <c r="B46" s="16" t="s">
        <v>6</v>
      </c>
      <c r="C46" s="49" t="s">
        <v>121</v>
      </c>
      <c r="D46" s="174"/>
      <c r="E46" s="175"/>
      <c r="F46" s="184">
        <v>3596</v>
      </c>
      <c r="G46" s="185">
        <v>3596</v>
      </c>
      <c r="H46" s="186">
        <v>3596</v>
      </c>
      <c r="I46" s="184">
        <v>1256</v>
      </c>
      <c r="J46" s="185">
        <v>1256</v>
      </c>
      <c r="K46" s="186">
        <v>1256</v>
      </c>
      <c r="L46" s="184">
        <v>2101</v>
      </c>
      <c r="M46" s="185">
        <v>2101</v>
      </c>
      <c r="N46" s="186">
        <v>2101</v>
      </c>
      <c r="O46" s="184">
        <v>239</v>
      </c>
      <c r="P46" s="185">
        <v>239</v>
      </c>
      <c r="Q46" s="186">
        <v>239</v>
      </c>
      <c r="R46" s="184">
        <v>2884</v>
      </c>
      <c r="S46" s="252">
        <v>2884</v>
      </c>
      <c r="T46" s="186">
        <v>2884</v>
      </c>
      <c r="U46" s="184">
        <v>6480</v>
      </c>
      <c r="V46" s="252">
        <v>6480</v>
      </c>
      <c r="W46" s="253">
        <v>6480</v>
      </c>
      <c r="X46" s="72" t="s">
        <v>77</v>
      </c>
      <c r="Y46" s="174"/>
      <c r="Z46" s="175"/>
      <c r="AG46">
        <v>3</v>
      </c>
      <c r="AJ46">
        <v>3</v>
      </c>
      <c r="AK46">
        <v>3</v>
      </c>
      <c r="AL46">
        <v>3</v>
      </c>
      <c r="AM46">
        <v>3</v>
      </c>
      <c r="AN46">
        <v>3</v>
      </c>
      <c r="AO46">
        <v>3</v>
      </c>
      <c r="AP46">
        <v>2</v>
      </c>
      <c r="AQ46">
        <v>2</v>
      </c>
      <c r="AR46">
        <v>2</v>
      </c>
      <c r="AS46">
        <v>3</v>
      </c>
      <c r="AT46">
        <v>5</v>
      </c>
      <c r="AU46">
        <v>5</v>
      </c>
      <c r="AV46">
        <v>3</v>
      </c>
      <c r="AW46">
        <v>5</v>
      </c>
      <c r="AX46">
        <v>5</v>
      </c>
      <c r="AY46">
        <v>3</v>
      </c>
      <c r="AZ46">
        <v>3</v>
      </c>
      <c r="BA46">
        <v>3</v>
      </c>
      <c r="BB46">
        <v>3</v>
      </c>
    </row>
    <row r="47" spans="1:54" ht="12.75">
      <c r="A47">
        <f t="shared" si="1"/>
      </c>
      <c r="B47" s="16" t="s">
        <v>18</v>
      </c>
      <c r="C47" s="49" t="s">
        <v>122</v>
      </c>
      <c r="D47" s="174"/>
      <c r="E47" s="175"/>
      <c r="F47" s="184">
        <v>47.41</v>
      </c>
      <c r="G47" s="185">
        <v>47.41</v>
      </c>
      <c r="H47" s="186">
        <v>47.41</v>
      </c>
      <c r="I47" s="184">
        <v>47.41</v>
      </c>
      <c r="J47" s="185">
        <v>47.41</v>
      </c>
      <c r="K47" s="186">
        <v>47.41</v>
      </c>
      <c r="L47" s="184">
        <v>0</v>
      </c>
      <c r="M47" s="185">
        <v>0</v>
      </c>
      <c r="N47" s="186">
        <v>0</v>
      </c>
      <c r="O47" s="184">
        <v>0</v>
      </c>
      <c r="P47" s="185">
        <v>0</v>
      </c>
      <c r="Q47" s="186">
        <v>0</v>
      </c>
      <c r="R47" s="184">
        <v>436.1</v>
      </c>
      <c r="S47" s="252">
        <v>436.1</v>
      </c>
      <c r="T47" s="186">
        <v>436.1</v>
      </c>
      <c r="U47" s="184">
        <v>483.51</v>
      </c>
      <c r="V47" s="252">
        <v>483.51</v>
      </c>
      <c r="W47" s="253">
        <v>483.51</v>
      </c>
      <c r="X47" s="72" t="s">
        <v>78</v>
      </c>
      <c r="Y47" s="174"/>
      <c r="Z47" s="175"/>
      <c r="AG47">
        <v>3</v>
      </c>
      <c r="AJ47">
        <v>3</v>
      </c>
      <c r="AK47">
        <v>3</v>
      </c>
      <c r="AL47">
        <v>3</v>
      </c>
      <c r="AM47">
        <v>3</v>
      </c>
      <c r="AN47">
        <v>3</v>
      </c>
      <c r="AO47">
        <v>3</v>
      </c>
      <c r="AP47">
        <v>2</v>
      </c>
      <c r="AQ47">
        <v>2</v>
      </c>
      <c r="AR47">
        <v>2</v>
      </c>
      <c r="AS47">
        <v>5</v>
      </c>
      <c r="AT47">
        <v>5</v>
      </c>
      <c r="AU47">
        <v>5</v>
      </c>
      <c r="AV47">
        <v>5</v>
      </c>
      <c r="AW47">
        <v>5</v>
      </c>
      <c r="AX47">
        <v>5</v>
      </c>
      <c r="AY47">
        <v>3</v>
      </c>
      <c r="AZ47">
        <v>3</v>
      </c>
      <c r="BA47">
        <v>3</v>
      </c>
      <c r="BB47">
        <v>3</v>
      </c>
    </row>
    <row r="48" spans="1:54" ht="12.75">
      <c r="A48">
        <f t="shared" si="1"/>
      </c>
      <c r="B48" s="16" t="s">
        <v>24</v>
      </c>
      <c r="C48" s="49" t="s">
        <v>123</v>
      </c>
      <c r="D48" s="174"/>
      <c r="E48" s="175"/>
      <c r="F48" s="184">
        <v>71</v>
      </c>
      <c r="G48" s="185">
        <v>71</v>
      </c>
      <c r="H48" s="186">
        <v>71</v>
      </c>
      <c r="I48" s="184">
        <v>0</v>
      </c>
      <c r="J48" s="185">
        <v>0</v>
      </c>
      <c r="K48" s="186">
        <v>0</v>
      </c>
      <c r="L48" s="184">
        <v>0</v>
      </c>
      <c r="M48" s="185">
        <v>0</v>
      </c>
      <c r="N48" s="186">
        <v>0</v>
      </c>
      <c r="O48" s="184">
        <v>71</v>
      </c>
      <c r="P48" s="185">
        <v>71</v>
      </c>
      <c r="Q48" s="186">
        <v>71</v>
      </c>
      <c r="R48" s="184">
        <v>138.25</v>
      </c>
      <c r="S48" s="252">
        <v>138.25</v>
      </c>
      <c r="T48" s="186">
        <v>138.25</v>
      </c>
      <c r="U48" s="184">
        <v>209.25</v>
      </c>
      <c r="V48" s="252">
        <v>209.25</v>
      </c>
      <c r="W48" s="253">
        <v>209.25</v>
      </c>
      <c r="X48" s="72" t="s">
        <v>24</v>
      </c>
      <c r="Y48" s="174"/>
      <c r="Z48" s="175"/>
      <c r="AG48">
        <v>3</v>
      </c>
      <c r="AJ48">
        <v>3</v>
      </c>
      <c r="AK48">
        <v>3</v>
      </c>
      <c r="AL48">
        <v>3</v>
      </c>
      <c r="AM48">
        <v>3</v>
      </c>
      <c r="AN48">
        <v>3</v>
      </c>
      <c r="AO48">
        <v>3</v>
      </c>
      <c r="AP48">
        <v>2</v>
      </c>
      <c r="AQ48">
        <v>2</v>
      </c>
      <c r="AR48">
        <v>2</v>
      </c>
      <c r="AS48">
        <v>5</v>
      </c>
      <c r="AT48">
        <v>5</v>
      </c>
      <c r="AU48">
        <v>5</v>
      </c>
      <c r="AV48">
        <v>5</v>
      </c>
      <c r="AW48">
        <v>5</v>
      </c>
      <c r="AX48">
        <v>5</v>
      </c>
      <c r="AY48">
        <v>3</v>
      </c>
      <c r="AZ48">
        <v>3</v>
      </c>
      <c r="BA48">
        <v>3</v>
      </c>
      <c r="BB48">
        <v>3</v>
      </c>
    </row>
    <row r="49" spans="1:54" ht="12.75">
      <c r="A49">
        <f t="shared" si="1"/>
      </c>
      <c r="B49" s="16" t="s">
        <v>25</v>
      </c>
      <c r="C49" s="49" t="s">
        <v>124</v>
      </c>
      <c r="D49" s="174"/>
      <c r="E49" s="175"/>
      <c r="F49" s="184">
        <v>6.52</v>
      </c>
      <c r="G49" s="185">
        <v>6.661355013550136</v>
      </c>
      <c r="H49" s="186">
        <v>6.846883468834688</v>
      </c>
      <c r="I49" s="184">
        <v>3.26</v>
      </c>
      <c r="J49" s="185">
        <v>3.330677506775068</v>
      </c>
      <c r="K49" s="186">
        <v>3.423441734417344</v>
      </c>
      <c r="L49" s="184">
        <v>0</v>
      </c>
      <c r="M49" s="185">
        <v>0</v>
      </c>
      <c r="N49" s="186">
        <v>0</v>
      </c>
      <c r="O49" s="184">
        <v>3.26</v>
      </c>
      <c r="P49" s="185">
        <v>3.330677506775068</v>
      </c>
      <c r="Q49" s="186">
        <v>3.423441734417344</v>
      </c>
      <c r="R49" s="184">
        <v>25.62</v>
      </c>
      <c r="S49" s="252">
        <v>26.17544715447155</v>
      </c>
      <c r="T49" s="186">
        <v>26.90447154471545</v>
      </c>
      <c r="U49" s="184">
        <v>32.14</v>
      </c>
      <c r="V49" s="252">
        <v>32.836802168021684</v>
      </c>
      <c r="W49" s="253">
        <v>33.75135501355014</v>
      </c>
      <c r="X49" s="72" t="s">
        <v>79</v>
      </c>
      <c r="Y49" s="174"/>
      <c r="Z49" s="175"/>
      <c r="AG49">
        <v>3</v>
      </c>
      <c r="AJ49">
        <v>3</v>
      </c>
      <c r="AK49">
        <v>3</v>
      </c>
      <c r="AL49">
        <v>3</v>
      </c>
      <c r="AM49">
        <v>3</v>
      </c>
      <c r="AN49">
        <v>3</v>
      </c>
      <c r="AO49">
        <v>3</v>
      </c>
      <c r="AP49">
        <v>2</v>
      </c>
      <c r="AQ49">
        <v>2</v>
      </c>
      <c r="AR49">
        <v>2</v>
      </c>
      <c r="AS49">
        <v>5</v>
      </c>
      <c r="AT49">
        <v>3</v>
      </c>
      <c r="AU49">
        <v>3</v>
      </c>
      <c r="AV49">
        <v>5</v>
      </c>
      <c r="AW49">
        <v>3</v>
      </c>
      <c r="AX49">
        <v>3</v>
      </c>
      <c r="AY49">
        <v>3</v>
      </c>
      <c r="AZ49">
        <v>3</v>
      </c>
      <c r="BA49">
        <v>3</v>
      </c>
      <c r="BB49">
        <v>3</v>
      </c>
    </row>
    <row r="50" spans="1:54" ht="12.75">
      <c r="A50">
        <f t="shared" si="1"/>
      </c>
      <c r="B50" s="16" t="s">
        <v>34</v>
      </c>
      <c r="C50" s="49" t="s">
        <v>125</v>
      </c>
      <c r="D50" s="174"/>
      <c r="E50" s="175"/>
      <c r="F50" s="184">
        <v>63131.07</v>
      </c>
      <c r="G50" s="185">
        <v>63200</v>
      </c>
      <c r="H50" s="186">
        <v>65200</v>
      </c>
      <c r="I50" s="184">
        <v>26525.14</v>
      </c>
      <c r="J50" s="185">
        <v>28000</v>
      </c>
      <c r="K50" s="186">
        <v>29000</v>
      </c>
      <c r="L50" s="184">
        <v>27066.86</v>
      </c>
      <c r="M50" s="185">
        <v>28500</v>
      </c>
      <c r="N50" s="186">
        <v>29500</v>
      </c>
      <c r="O50" s="184">
        <v>9539.07</v>
      </c>
      <c r="P50" s="185">
        <v>6700</v>
      </c>
      <c r="Q50" s="186">
        <v>6700</v>
      </c>
      <c r="R50" s="184">
        <v>4410.15</v>
      </c>
      <c r="S50" s="252">
        <v>4500</v>
      </c>
      <c r="T50" s="186">
        <v>4500</v>
      </c>
      <c r="U50" s="184">
        <v>67541.22</v>
      </c>
      <c r="V50" s="252">
        <v>67700</v>
      </c>
      <c r="W50" s="253">
        <v>69700</v>
      </c>
      <c r="X50" s="72" t="s">
        <v>80</v>
      </c>
      <c r="Y50" s="174"/>
      <c r="Z50" s="175"/>
      <c r="AG50">
        <v>3</v>
      </c>
      <c r="AJ50">
        <v>3</v>
      </c>
      <c r="AK50">
        <v>2</v>
      </c>
      <c r="AL50">
        <v>2</v>
      </c>
      <c r="AM50">
        <v>3</v>
      </c>
      <c r="AN50">
        <v>2</v>
      </c>
      <c r="AO50">
        <v>2</v>
      </c>
      <c r="AP50">
        <v>2</v>
      </c>
      <c r="AQ50">
        <v>2</v>
      </c>
      <c r="AR50">
        <v>2</v>
      </c>
      <c r="AS50">
        <v>3</v>
      </c>
      <c r="AT50">
        <v>2</v>
      </c>
      <c r="AU50">
        <v>2</v>
      </c>
      <c r="AV50">
        <v>3</v>
      </c>
      <c r="AW50">
        <v>2</v>
      </c>
      <c r="AX50">
        <v>2</v>
      </c>
      <c r="AY50">
        <v>3</v>
      </c>
      <c r="AZ50">
        <v>2</v>
      </c>
      <c r="BA50">
        <v>2</v>
      </c>
      <c r="BB50">
        <v>3</v>
      </c>
    </row>
    <row r="51" spans="1:54" ht="13.5" thickBot="1">
      <c r="A51">
        <f t="shared" si="1"/>
      </c>
      <c r="B51" s="16" t="s">
        <v>39</v>
      </c>
      <c r="C51" s="49" t="s">
        <v>126</v>
      </c>
      <c r="D51" s="174"/>
      <c r="E51" s="175"/>
      <c r="F51" s="184">
        <v>1545</v>
      </c>
      <c r="G51" s="185">
        <v>1545</v>
      </c>
      <c r="H51" s="186">
        <v>1545</v>
      </c>
      <c r="I51" s="184">
        <v>1279</v>
      </c>
      <c r="J51" s="185">
        <v>1279</v>
      </c>
      <c r="K51" s="186">
        <v>1279</v>
      </c>
      <c r="L51" s="184">
        <v>198</v>
      </c>
      <c r="M51" s="185">
        <v>198</v>
      </c>
      <c r="N51" s="186">
        <v>198</v>
      </c>
      <c r="O51" s="184">
        <v>68</v>
      </c>
      <c r="P51" s="185">
        <v>68</v>
      </c>
      <c r="Q51" s="186">
        <v>68</v>
      </c>
      <c r="R51" s="184">
        <v>5728</v>
      </c>
      <c r="S51" s="252">
        <v>5728</v>
      </c>
      <c r="T51" s="186">
        <v>5728</v>
      </c>
      <c r="U51" s="184">
        <v>7273</v>
      </c>
      <c r="V51" s="252">
        <v>7273</v>
      </c>
      <c r="W51" s="253">
        <v>7273</v>
      </c>
      <c r="X51" s="72" t="s">
        <v>39</v>
      </c>
      <c r="Y51" s="174"/>
      <c r="Z51" s="175"/>
      <c r="AG51">
        <v>3</v>
      </c>
      <c r="AJ51">
        <v>2</v>
      </c>
      <c r="AK51">
        <v>3</v>
      </c>
      <c r="AL51">
        <v>3</v>
      </c>
      <c r="AM51">
        <v>2</v>
      </c>
      <c r="AN51">
        <v>3</v>
      </c>
      <c r="AO51">
        <v>3</v>
      </c>
      <c r="AP51">
        <v>2</v>
      </c>
      <c r="AQ51">
        <v>3</v>
      </c>
      <c r="AR51">
        <v>3</v>
      </c>
      <c r="AS51">
        <v>2</v>
      </c>
      <c r="AT51">
        <v>5</v>
      </c>
      <c r="AU51">
        <v>5</v>
      </c>
      <c r="AV51">
        <v>2</v>
      </c>
      <c r="AW51">
        <v>5</v>
      </c>
      <c r="AX51">
        <v>5</v>
      </c>
      <c r="AY51">
        <v>2</v>
      </c>
      <c r="AZ51">
        <v>3</v>
      </c>
      <c r="BA51">
        <v>3</v>
      </c>
      <c r="BB51">
        <v>3</v>
      </c>
    </row>
    <row r="52" spans="1:54" ht="14.25" thickBot="1" thickTop="1">
      <c r="A52">
        <f t="shared" si="1"/>
      </c>
      <c r="C52" s="14" t="s">
        <v>375</v>
      </c>
      <c r="D52" s="178"/>
      <c r="E52" s="179"/>
      <c r="F52" s="156">
        <v>68397.7</v>
      </c>
      <c r="G52" s="157">
        <v>68466.77135501355</v>
      </c>
      <c r="H52" s="158">
        <v>70466.95688346884</v>
      </c>
      <c r="I52" s="156">
        <v>29111.16</v>
      </c>
      <c r="J52" s="157">
        <v>30586.090677506774</v>
      </c>
      <c r="K52" s="158">
        <v>31586.183441734418</v>
      </c>
      <c r="L52" s="156">
        <v>29365.86</v>
      </c>
      <c r="M52" s="157">
        <v>30799</v>
      </c>
      <c r="N52" s="158">
        <v>31799</v>
      </c>
      <c r="O52" s="156">
        <v>9920.68</v>
      </c>
      <c r="P52" s="157">
        <v>7081.680677506775</v>
      </c>
      <c r="Q52" s="158">
        <v>7081.773441734417</v>
      </c>
      <c r="R52" s="156">
        <v>15168.119999999999</v>
      </c>
      <c r="S52" s="256">
        <v>15258.525447154472</v>
      </c>
      <c r="T52" s="158">
        <v>15259.254471544715</v>
      </c>
      <c r="U52" s="156">
        <v>83565.82</v>
      </c>
      <c r="V52" s="256">
        <v>83725.29680216801</v>
      </c>
      <c r="W52" s="257">
        <v>85726.21135501355</v>
      </c>
      <c r="X52" s="14" t="s">
        <v>376</v>
      </c>
      <c r="Y52" s="178"/>
      <c r="Z52" s="179"/>
      <c r="AG52" t="e">
        <v>#REF!</v>
      </c>
      <c r="AJ52" t="e">
        <v>#REF!</v>
      </c>
      <c r="AK52" t="e">
        <v>#REF!</v>
      </c>
      <c r="AL52" t="e">
        <v>#REF!</v>
      </c>
      <c r="AM52" t="e">
        <v>#REF!</v>
      </c>
      <c r="AN52" t="e">
        <v>#REF!</v>
      </c>
      <c r="AO52" t="e">
        <v>#REF!</v>
      </c>
      <c r="AP52" t="e">
        <v>#REF!</v>
      </c>
      <c r="AQ52" t="e">
        <v>#REF!</v>
      </c>
      <c r="AR52" t="e">
        <v>#REF!</v>
      </c>
      <c r="AS52" t="e">
        <v>#REF!</v>
      </c>
      <c r="AT52" t="e">
        <v>#REF!</v>
      </c>
      <c r="AU52" t="e">
        <v>#REF!</v>
      </c>
      <c r="AV52" t="e">
        <v>#REF!</v>
      </c>
      <c r="AW52" t="e">
        <v>#REF!</v>
      </c>
      <c r="AX52" t="e">
        <v>#REF!</v>
      </c>
      <c r="AY52" t="e">
        <v>#REF!</v>
      </c>
      <c r="AZ52" t="e">
        <v>#REF!</v>
      </c>
      <c r="BA52" t="e">
        <v>#REF!</v>
      </c>
      <c r="BB52" t="e">
        <v>#REF!</v>
      </c>
    </row>
    <row r="53" spans="1:54" ht="13.5" thickTop="1">
      <c r="A53">
        <f t="shared" si="1"/>
      </c>
      <c r="B53" s="16" t="s">
        <v>7</v>
      </c>
      <c r="C53" s="171" t="s">
        <v>127</v>
      </c>
      <c r="D53" s="172"/>
      <c r="E53" s="173"/>
      <c r="F53" s="181">
        <v>23559.309999999998</v>
      </c>
      <c r="G53" s="182">
        <v>23559.309999999998</v>
      </c>
      <c r="H53" s="183">
        <v>23559.309999999998</v>
      </c>
      <c r="I53" s="181">
        <v>10069</v>
      </c>
      <c r="J53" s="182">
        <v>10069</v>
      </c>
      <c r="K53" s="183">
        <v>10069</v>
      </c>
      <c r="L53" s="181">
        <v>11777</v>
      </c>
      <c r="M53" s="182">
        <v>11777</v>
      </c>
      <c r="N53" s="183">
        <v>11777</v>
      </c>
      <c r="O53" s="181">
        <v>1713.31</v>
      </c>
      <c r="P53" s="182">
        <v>1713.31</v>
      </c>
      <c r="Q53" s="183">
        <v>1713.31</v>
      </c>
      <c r="R53" s="181">
        <v>3274.92</v>
      </c>
      <c r="S53" s="250">
        <v>3274.92</v>
      </c>
      <c r="T53" s="183">
        <v>3274.92</v>
      </c>
      <c r="U53" s="181">
        <v>26834.229999999996</v>
      </c>
      <c r="V53" s="250">
        <v>26834.229999999996</v>
      </c>
      <c r="W53" s="251">
        <v>26834.229999999996</v>
      </c>
      <c r="X53" s="84" t="s">
        <v>7</v>
      </c>
      <c r="Y53" s="172"/>
      <c r="Z53" s="173"/>
      <c r="AG53">
        <v>3</v>
      </c>
      <c r="AJ53">
        <v>3</v>
      </c>
      <c r="AK53">
        <v>3</v>
      </c>
      <c r="AL53">
        <v>3</v>
      </c>
      <c r="AM53">
        <v>3</v>
      </c>
      <c r="AN53">
        <v>3</v>
      </c>
      <c r="AO53">
        <v>3</v>
      </c>
      <c r="AP53">
        <v>2</v>
      </c>
      <c r="AQ53">
        <v>3</v>
      </c>
      <c r="AR53">
        <v>3</v>
      </c>
      <c r="AS53">
        <v>2</v>
      </c>
      <c r="AT53">
        <v>5</v>
      </c>
      <c r="AU53">
        <v>5</v>
      </c>
      <c r="AV53">
        <v>2</v>
      </c>
      <c r="AW53">
        <v>5</v>
      </c>
      <c r="AX53">
        <v>5</v>
      </c>
      <c r="AY53">
        <v>3</v>
      </c>
      <c r="AZ53">
        <v>3</v>
      </c>
      <c r="BA53">
        <v>3</v>
      </c>
      <c r="BB53">
        <v>3</v>
      </c>
    </row>
    <row r="54" spans="1:54" ht="13.5" thickBot="1">
      <c r="A54">
        <f t="shared" si="1"/>
      </c>
      <c r="B54" s="16" t="s">
        <v>40</v>
      </c>
      <c r="C54" s="104" t="s">
        <v>128</v>
      </c>
      <c r="D54" s="176"/>
      <c r="E54" s="177"/>
      <c r="F54" s="187">
        <v>103670</v>
      </c>
      <c r="G54" s="188">
        <v>104041</v>
      </c>
      <c r="H54" s="189">
        <v>102747</v>
      </c>
      <c r="I54" s="187">
        <v>37451</v>
      </c>
      <c r="J54" s="188">
        <v>37500</v>
      </c>
      <c r="K54" s="189">
        <v>37450</v>
      </c>
      <c r="L54" s="187">
        <v>55000</v>
      </c>
      <c r="M54" s="188">
        <v>55322</v>
      </c>
      <c r="N54" s="189">
        <v>54078</v>
      </c>
      <c r="O54" s="187">
        <v>11219</v>
      </c>
      <c r="P54" s="188">
        <v>11219</v>
      </c>
      <c r="Q54" s="189">
        <v>11219</v>
      </c>
      <c r="R54" s="187">
        <v>33664.17</v>
      </c>
      <c r="S54" s="254">
        <v>34000</v>
      </c>
      <c r="T54" s="189">
        <v>35914</v>
      </c>
      <c r="U54" s="187">
        <v>137334.16999999998</v>
      </c>
      <c r="V54" s="254">
        <v>138041</v>
      </c>
      <c r="W54" s="255">
        <v>138661</v>
      </c>
      <c r="X54" s="105" t="s">
        <v>81</v>
      </c>
      <c r="Y54" s="176"/>
      <c r="Z54" s="177"/>
      <c r="AG54">
        <v>2</v>
      </c>
      <c r="AJ54">
        <v>2</v>
      </c>
      <c r="AK54">
        <v>2</v>
      </c>
      <c r="AL54">
        <v>2</v>
      </c>
      <c r="AM54">
        <v>2</v>
      </c>
      <c r="AN54">
        <v>2</v>
      </c>
      <c r="AO54">
        <v>2</v>
      </c>
      <c r="AP54">
        <v>2</v>
      </c>
      <c r="AQ54">
        <v>2</v>
      </c>
      <c r="AR54">
        <v>2</v>
      </c>
      <c r="AS54">
        <v>2</v>
      </c>
      <c r="AT54">
        <v>2</v>
      </c>
      <c r="AU54">
        <v>2</v>
      </c>
      <c r="AV54">
        <v>2</v>
      </c>
      <c r="AW54">
        <v>2</v>
      </c>
      <c r="AX54">
        <v>2</v>
      </c>
      <c r="AY54">
        <v>2</v>
      </c>
      <c r="AZ54">
        <v>2</v>
      </c>
      <c r="BA54">
        <v>2</v>
      </c>
      <c r="BB54">
        <v>2</v>
      </c>
    </row>
    <row r="55" spans="1:54" ht="14.25" thickBot="1" thickTop="1">
      <c r="A55">
        <f t="shared" si="1"/>
      </c>
      <c r="C55" s="14" t="s">
        <v>42</v>
      </c>
      <c r="D55" s="12"/>
      <c r="E55" s="13"/>
      <c r="F55" s="156">
        <v>127229.31</v>
      </c>
      <c r="G55" s="157">
        <v>127600.31</v>
      </c>
      <c r="H55" s="158">
        <v>126306.31</v>
      </c>
      <c r="I55" s="156">
        <v>47520</v>
      </c>
      <c r="J55" s="157">
        <v>47569</v>
      </c>
      <c r="K55" s="158">
        <v>47519</v>
      </c>
      <c r="L55" s="156">
        <v>66777</v>
      </c>
      <c r="M55" s="157">
        <v>67099</v>
      </c>
      <c r="N55" s="158">
        <v>65855</v>
      </c>
      <c r="O55" s="156">
        <v>12932.31</v>
      </c>
      <c r="P55" s="157">
        <v>12932.31</v>
      </c>
      <c r="Q55" s="158">
        <v>12932.31</v>
      </c>
      <c r="R55" s="156">
        <v>36939.09</v>
      </c>
      <c r="S55" s="256">
        <v>37274.92</v>
      </c>
      <c r="T55" s="158">
        <v>39188.92</v>
      </c>
      <c r="U55" s="156">
        <v>164168.39999999997</v>
      </c>
      <c r="V55" s="256">
        <v>164875.22999999998</v>
      </c>
      <c r="W55" s="158">
        <v>165495.22999999998</v>
      </c>
      <c r="X55" s="18" t="s">
        <v>129</v>
      </c>
      <c r="Y55" s="8"/>
      <c r="Z55" s="9"/>
      <c r="AG55" t="e">
        <v>#REF!</v>
      </c>
      <c r="AJ55" t="e">
        <v>#REF!</v>
      </c>
      <c r="AK55" t="e">
        <v>#REF!</v>
      </c>
      <c r="AL55" t="e">
        <v>#REF!</v>
      </c>
      <c r="AM55" t="e">
        <v>#REF!</v>
      </c>
      <c r="AN55" t="e">
        <v>#REF!</v>
      </c>
      <c r="AO55" t="e">
        <v>#REF!</v>
      </c>
      <c r="AP55" t="e">
        <v>#REF!</v>
      </c>
      <c r="AQ55" t="e">
        <v>#REF!</v>
      </c>
      <c r="AR55" t="e">
        <v>#REF!</v>
      </c>
      <c r="AS55" t="e">
        <v>#REF!</v>
      </c>
      <c r="AT55" t="e">
        <v>#REF!</v>
      </c>
      <c r="AU55" t="e">
        <v>#REF!</v>
      </c>
      <c r="AV55" t="e">
        <v>#REF!</v>
      </c>
      <c r="AW55" t="e">
        <v>#REF!</v>
      </c>
      <c r="AX55" t="e">
        <v>#REF!</v>
      </c>
      <c r="AY55" t="e">
        <v>#REF!</v>
      </c>
      <c r="AZ55" t="e">
        <v>#REF!</v>
      </c>
      <c r="BA55" t="e">
        <v>#REF!</v>
      </c>
      <c r="BB55" t="e">
        <v>#REF!</v>
      </c>
    </row>
    <row r="56" spans="5:15" ht="15" thickTop="1">
      <c r="E56" s="40" t="s">
        <v>184</v>
      </c>
      <c r="F56" t="s">
        <v>181</v>
      </c>
      <c r="N56" s="40" t="s">
        <v>184</v>
      </c>
      <c r="O56" t="s">
        <v>189</v>
      </c>
    </row>
    <row r="57" spans="5:15" ht="14.25">
      <c r="E57" s="34"/>
      <c r="F57" t="s">
        <v>182</v>
      </c>
      <c r="N57" s="34"/>
      <c r="O57" t="s">
        <v>190</v>
      </c>
    </row>
    <row r="58" spans="5:15" ht="14.25">
      <c r="E58" s="40" t="s">
        <v>185</v>
      </c>
      <c r="F58" t="s">
        <v>183</v>
      </c>
      <c r="N58" s="40" t="s">
        <v>185</v>
      </c>
      <c r="O58" t="s">
        <v>191</v>
      </c>
    </row>
    <row r="59" spans="5:15" ht="14.25">
      <c r="E59" s="40" t="s">
        <v>186</v>
      </c>
      <c r="F59" t="s">
        <v>187</v>
      </c>
      <c r="N59" s="40" t="s">
        <v>186</v>
      </c>
      <c r="O59" t="s">
        <v>192</v>
      </c>
    </row>
    <row r="60" spans="6:15" ht="12.75">
      <c r="F60" t="s">
        <v>188</v>
      </c>
      <c r="O60" t="s">
        <v>193</v>
      </c>
    </row>
    <row r="61" spans="3:26" ht="12.75">
      <c r="C61" s="41" t="str">
        <f ca="1">CELL("filename")</f>
        <v>C:\MyFiles\Timber\Timber Committee\TCQ2015\[tb-68-6.xls]List of tables</v>
      </c>
      <c r="Z61" s="43" t="str">
        <f ca="1">CONCATENATE("printed on ",DAY(NOW()),"/",MONTH(NOW()))</f>
        <v>printed on 11/11</v>
      </c>
    </row>
  </sheetData>
  <sheetProtection/>
  <mergeCells count="18">
    <mergeCell ref="L8:N8"/>
    <mergeCell ref="C2:Z2"/>
    <mergeCell ref="O8:Q8"/>
    <mergeCell ref="R6:T8"/>
    <mergeCell ref="U7:W7"/>
    <mergeCell ref="X6:Z9"/>
    <mergeCell ref="C6:E9"/>
    <mergeCell ref="I8:K8"/>
    <mergeCell ref="I7:K7"/>
    <mergeCell ref="F7:H8"/>
    <mergeCell ref="L7:N7"/>
    <mergeCell ref="O7:Q7"/>
    <mergeCell ref="F6:Q6"/>
    <mergeCell ref="O3:W3"/>
    <mergeCell ref="O4:W4"/>
    <mergeCell ref="F3:N3"/>
    <mergeCell ref="F4:N4"/>
    <mergeCell ref="N5:O5"/>
  </mergeCells>
  <conditionalFormatting sqref="C10:X55">
    <cfRule type="expression" priority="1" dxfId="0" stopIfTrue="1">
      <formula>AG10&gt;2</formula>
    </cfRule>
  </conditionalFormatting>
  <printOptions horizontalCentered="1" verticalCentered="1"/>
  <pageMargins left="0.35433070866141736" right="0.35433070866141736" top="0.5905511811023623" bottom="0.5905511811023623" header="0.31496062992125984" footer="0.31496062992125984"/>
  <pageSetup fitToHeight="1" fitToWidth="1" horizontalDpi="300" verticalDpi="300" orientation="landscape" paperSize="9" scale="58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55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27" max="42" width="0" style="0" hidden="1" customWidth="1"/>
  </cols>
  <sheetData>
    <row r="1" ht="12.75">
      <c r="A1" s="16"/>
    </row>
    <row r="2" spans="3:20" ht="12.75">
      <c r="C2" s="269" t="s">
        <v>219</v>
      </c>
      <c r="D2" s="269"/>
      <c r="E2" s="269"/>
      <c r="F2" s="269"/>
      <c r="G2" s="269"/>
      <c r="H2" s="269"/>
      <c r="I2" s="269"/>
      <c r="J2" s="269"/>
      <c r="K2" s="269"/>
      <c r="L2" s="269"/>
      <c r="M2" s="269"/>
      <c r="N2" s="269"/>
      <c r="O2" s="269"/>
      <c r="P2" s="269"/>
      <c r="Q2" s="269"/>
      <c r="R2" s="269"/>
      <c r="S2" s="269"/>
      <c r="T2" s="269"/>
    </row>
    <row r="3" spans="6:17" ht="12.75">
      <c r="F3" s="269" t="s">
        <v>285</v>
      </c>
      <c r="G3" s="269"/>
      <c r="H3" s="269"/>
      <c r="I3" s="269"/>
      <c r="J3" s="269"/>
      <c r="K3" s="269"/>
      <c r="L3" s="269" t="s">
        <v>165</v>
      </c>
      <c r="M3" s="269"/>
      <c r="N3" s="269"/>
      <c r="O3" s="269"/>
      <c r="P3" s="269"/>
      <c r="Q3" s="269"/>
    </row>
    <row r="5" spans="11:15" ht="15" thickBot="1">
      <c r="K5" s="276" t="s">
        <v>85</v>
      </c>
      <c r="L5" s="276"/>
      <c r="N5" s="11"/>
      <c r="O5" s="11"/>
    </row>
    <row r="6" spans="3:20" ht="15" thickTop="1">
      <c r="C6" s="2"/>
      <c r="D6" s="3"/>
      <c r="E6" s="4"/>
      <c r="F6" s="270" t="s">
        <v>299</v>
      </c>
      <c r="G6" s="271"/>
      <c r="H6" s="272"/>
      <c r="I6" s="2"/>
      <c r="J6" s="3"/>
      <c r="K6" s="4"/>
      <c r="L6" s="17"/>
      <c r="M6" s="3"/>
      <c r="N6" s="4"/>
      <c r="O6" s="17"/>
      <c r="P6" s="3"/>
      <c r="Q6" s="4"/>
      <c r="R6" s="2"/>
      <c r="S6" s="3"/>
      <c r="T6" s="4"/>
    </row>
    <row r="7" spans="3:20" ht="14.25">
      <c r="C7" s="273" t="s">
        <v>0</v>
      </c>
      <c r="D7" s="274"/>
      <c r="E7" s="275"/>
      <c r="F7" s="273" t="s">
        <v>300</v>
      </c>
      <c r="G7" s="274"/>
      <c r="H7" s="275"/>
      <c r="I7" s="273" t="s">
        <v>45</v>
      </c>
      <c r="J7" s="274"/>
      <c r="K7" s="275"/>
      <c r="L7" s="273" t="s">
        <v>46</v>
      </c>
      <c r="M7" s="274"/>
      <c r="N7" s="275"/>
      <c r="O7" s="273" t="s">
        <v>47</v>
      </c>
      <c r="P7" s="274"/>
      <c r="Q7" s="275"/>
      <c r="R7" s="273" t="s">
        <v>48</v>
      </c>
      <c r="S7" s="274"/>
      <c r="T7" s="275"/>
    </row>
    <row r="8" spans="3:42" ht="13.5" thickBot="1">
      <c r="C8" s="7"/>
      <c r="D8" s="8"/>
      <c r="E8" s="9"/>
      <c r="F8" s="26">
        <v>2014</v>
      </c>
      <c r="G8" s="27">
        <v>2015</v>
      </c>
      <c r="H8" s="25">
        <v>2016</v>
      </c>
      <c r="I8" s="26">
        <v>2014</v>
      </c>
      <c r="J8" s="27">
        <v>2015</v>
      </c>
      <c r="K8" s="25">
        <v>2016</v>
      </c>
      <c r="L8" s="26">
        <v>2014</v>
      </c>
      <c r="M8" s="27">
        <v>2015</v>
      </c>
      <c r="N8" s="25">
        <v>2016</v>
      </c>
      <c r="O8" s="26">
        <v>2014</v>
      </c>
      <c r="P8" s="27">
        <v>2015</v>
      </c>
      <c r="Q8" s="25">
        <v>2016</v>
      </c>
      <c r="R8" s="7"/>
      <c r="S8" s="8"/>
      <c r="T8" s="9"/>
      <c r="AA8" t="s">
        <v>0</v>
      </c>
      <c r="AD8" t="s">
        <v>345</v>
      </c>
      <c r="AG8" t="s">
        <v>45</v>
      </c>
      <c r="AJ8" t="s">
        <v>83</v>
      </c>
      <c r="AM8" t="s">
        <v>82</v>
      </c>
      <c r="AP8" t="s">
        <v>0</v>
      </c>
    </row>
    <row r="9" spans="1:42" ht="13.5" thickTop="1">
      <c r="A9">
        <f aca="true" t="shared" si="0" ref="A9:A53">IF(SUM(F9:Q9)&lt;1,"Y","")</f>
      </c>
      <c r="B9" s="15" t="s">
        <v>1</v>
      </c>
      <c r="C9" s="171" t="s">
        <v>88</v>
      </c>
      <c r="D9" s="172"/>
      <c r="E9" s="173"/>
      <c r="F9" s="181">
        <v>5.36</v>
      </c>
      <c r="G9" s="182">
        <v>5.36</v>
      </c>
      <c r="H9" s="183">
        <v>5.36</v>
      </c>
      <c r="I9" s="181">
        <v>5.36</v>
      </c>
      <c r="J9" s="182">
        <v>5.36</v>
      </c>
      <c r="K9" s="183">
        <v>5.36</v>
      </c>
      <c r="L9" s="181">
        <v>0</v>
      </c>
      <c r="M9" s="182">
        <v>0</v>
      </c>
      <c r="N9" s="183">
        <v>0</v>
      </c>
      <c r="O9" s="181">
        <v>0</v>
      </c>
      <c r="P9" s="182">
        <v>0</v>
      </c>
      <c r="Q9" s="183">
        <v>0</v>
      </c>
      <c r="R9" s="84" t="s">
        <v>49</v>
      </c>
      <c r="S9" s="172"/>
      <c r="T9" s="173"/>
      <c r="AA9">
        <v>3</v>
      </c>
      <c r="AD9">
        <v>3</v>
      </c>
      <c r="AE9">
        <v>3</v>
      </c>
      <c r="AF9">
        <v>3</v>
      </c>
      <c r="AG9">
        <v>5</v>
      </c>
      <c r="AH9">
        <v>5</v>
      </c>
      <c r="AI9">
        <v>5</v>
      </c>
      <c r="AJ9" t="s">
        <v>352</v>
      </c>
      <c r="AK9" t="s">
        <v>352</v>
      </c>
      <c r="AL9" t="s">
        <v>352</v>
      </c>
      <c r="AM9" t="s">
        <v>352</v>
      </c>
      <c r="AN9" t="s">
        <v>352</v>
      </c>
      <c r="AO9" t="s">
        <v>352</v>
      </c>
      <c r="AP9">
        <v>3</v>
      </c>
    </row>
    <row r="10" spans="1:42" ht="12.75">
      <c r="A10">
        <f t="shared" si="0"/>
      </c>
      <c r="B10" s="19" t="s">
        <v>3</v>
      </c>
      <c r="C10" s="49" t="s">
        <v>89</v>
      </c>
      <c r="D10" s="174"/>
      <c r="E10" s="175"/>
      <c r="F10" s="184">
        <v>12836.7</v>
      </c>
      <c r="G10" s="185">
        <v>13870</v>
      </c>
      <c r="H10" s="186">
        <v>13650</v>
      </c>
      <c r="I10" s="184">
        <v>8585.11</v>
      </c>
      <c r="J10" s="185">
        <v>9300</v>
      </c>
      <c r="K10" s="186">
        <v>9500</v>
      </c>
      <c r="L10" s="184">
        <v>4588.218</v>
      </c>
      <c r="M10" s="185">
        <v>4900</v>
      </c>
      <c r="N10" s="186">
        <v>4500</v>
      </c>
      <c r="O10" s="184">
        <v>336.628</v>
      </c>
      <c r="P10" s="185">
        <v>330</v>
      </c>
      <c r="Q10" s="186">
        <v>350</v>
      </c>
      <c r="R10" s="72" t="s">
        <v>50</v>
      </c>
      <c r="S10" s="174"/>
      <c r="T10" s="175"/>
      <c r="AA10">
        <v>2</v>
      </c>
      <c r="AD10">
        <v>2</v>
      </c>
      <c r="AE10">
        <v>2</v>
      </c>
      <c r="AF10">
        <v>2</v>
      </c>
      <c r="AG10">
        <v>2</v>
      </c>
      <c r="AH10">
        <v>2</v>
      </c>
      <c r="AI10">
        <v>2</v>
      </c>
      <c r="AJ10">
        <v>2</v>
      </c>
      <c r="AK10">
        <v>2</v>
      </c>
      <c r="AL10">
        <v>2</v>
      </c>
      <c r="AM10">
        <v>2</v>
      </c>
      <c r="AN10">
        <v>2</v>
      </c>
      <c r="AO10">
        <v>2</v>
      </c>
      <c r="AP10">
        <v>2</v>
      </c>
    </row>
    <row r="11" spans="1:42" ht="12.75">
      <c r="A11">
        <f t="shared" si="0"/>
      </c>
      <c r="B11" s="19" t="s">
        <v>141</v>
      </c>
      <c r="C11" s="49" t="s">
        <v>140</v>
      </c>
      <c r="D11" s="174"/>
      <c r="E11" s="175"/>
      <c r="F11" s="184">
        <v>2650</v>
      </c>
      <c r="G11" s="185">
        <v>2510</v>
      </c>
      <c r="H11" s="186">
        <v>2535</v>
      </c>
      <c r="I11" s="184">
        <v>2250</v>
      </c>
      <c r="J11" s="185">
        <v>2200</v>
      </c>
      <c r="K11" s="186">
        <v>2175</v>
      </c>
      <c r="L11" s="184">
        <v>850</v>
      </c>
      <c r="M11" s="185">
        <v>800</v>
      </c>
      <c r="N11" s="186">
        <v>850</v>
      </c>
      <c r="O11" s="184">
        <v>450</v>
      </c>
      <c r="P11" s="185">
        <v>490</v>
      </c>
      <c r="Q11" s="186">
        <v>490</v>
      </c>
      <c r="R11" s="72" t="s">
        <v>142</v>
      </c>
      <c r="S11" s="174"/>
      <c r="T11" s="175"/>
      <c r="AA11">
        <v>3</v>
      </c>
      <c r="AD11">
        <v>3</v>
      </c>
      <c r="AE11">
        <v>3</v>
      </c>
      <c r="AF11">
        <v>3</v>
      </c>
      <c r="AG11">
        <v>3</v>
      </c>
      <c r="AH11">
        <v>3</v>
      </c>
      <c r="AI11">
        <v>3</v>
      </c>
      <c r="AJ11">
        <v>3</v>
      </c>
      <c r="AK11">
        <v>3</v>
      </c>
      <c r="AL11">
        <v>3</v>
      </c>
      <c r="AM11">
        <v>3</v>
      </c>
      <c r="AN11">
        <v>3</v>
      </c>
      <c r="AO11">
        <v>3</v>
      </c>
      <c r="AP11">
        <v>3</v>
      </c>
    </row>
    <row r="12" spans="1:42" ht="12.75">
      <c r="A12">
        <f t="shared" si="0"/>
      </c>
      <c r="B12" s="19" t="s">
        <v>5</v>
      </c>
      <c r="C12" s="49" t="s">
        <v>90</v>
      </c>
      <c r="D12" s="174"/>
      <c r="E12" s="175"/>
      <c r="F12" s="184">
        <v>1248</v>
      </c>
      <c r="G12" s="185">
        <v>1272</v>
      </c>
      <c r="H12" s="186">
        <v>1300</v>
      </c>
      <c r="I12" s="184">
        <v>1255</v>
      </c>
      <c r="J12" s="185">
        <v>1280</v>
      </c>
      <c r="K12" s="186">
        <v>1309</v>
      </c>
      <c r="L12" s="184">
        <v>8</v>
      </c>
      <c r="M12" s="185">
        <v>7</v>
      </c>
      <c r="N12" s="186">
        <v>6</v>
      </c>
      <c r="O12" s="184">
        <v>15</v>
      </c>
      <c r="P12" s="185">
        <v>15</v>
      </c>
      <c r="Q12" s="186">
        <v>15</v>
      </c>
      <c r="R12" s="72" t="s">
        <v>51</v>
      </c>
      <c r="S12" s="174"/>
      <c r="T12" s="175"/>
      <c r="AA12">
        <v>2</v>
      </c>
      <c r="AD12">
        <v>2</v>
      </c>
      <c r="AE12">
        <v>2</v>
      </c>
      <c r="AF12">
        <v>2</v>
      </c>
      <c r="AG12">
        <v>2</v>
      </c>
      <c r="AH12">
        <v>2</v>
      </c>
      <c r="AI12">
        <v>2</v>
      </c>
      <c r="AJ12">
        <v>2</v>
      </c>
      <c r="AK12">
        <v>2</v>
      </c>
      <c r="AL12">
        <v>2</v>
      </c>
      <c r="AM12">
        <v>2</v>
      </c>
      <c r="AN12">
        <v>2</v>
      </c>
      <c r="AO12">
        <v>2</v>
      </c>
      <c r="AP12">
        <v>2</v>
      </c>
    </row>
    <row r="13" spans="1:42" ht="12.75">
      <c r="A13">
        <f t="shared" si="0"/>
      </c>
      <c r="B13" s="19" t="s">
        <v>4</v>
      </c>
      <c r="C13" s="49" t="s">
        <v>91</v>
      </c>
      <c r="D13" s="174"/>
      <c r="E13" s="175"/>
      <c r="F13" s="184">
        <v>918.4100000000001</v>
      </c>
      <c r="G13" s="185">
        <v>881.4100000000001</v>
      </c>
      <c r="H13" s="186">
        <v>844.4100000000001</v>
      </c>
      <c r="I13" s="184">
        <v>977</v>
      </c>
      <c r="J13" s="185">
        <v>940</v>
      </c>
      <c r="K13" s="186">
        <v>903</v>
      </c>
      <c r="L13" s="184">
        <v>3.95</v>
      </c>
      <c r="M13" s="185">
        <v>3.95</v>
      </c>
      <c r="N13" s="186">
        <v>3.95</v>
      </c>
      <c r="O13" s="184">
        <v>62.54</v>
      </c>
      <c r="P13" s="185">
        <v>62.54</v>
      </c>
      <c r="Q13" s="186">
        <v>62.54</v>
      </c>
      <c r="R13" s="72" t="s">
        <v>52</v>
      </c>
      <c r="S13" s="174"/>
      <c r="T13" s="175"/>
      <c r="AA13">
        <v>3</v>
      </c>
      <c r="AD13">
        <v>2</v>
      </c>
      <c r="AE13">
        <v>3</v>
      </c>
      <c r="AF13">
        <v>3</v>
      </c>
      <c r="AG13">
        <v>2</v>
      </c>
      <c r="AH13">
        <v>2</v>
      </c>
      <c r="AI13">
        <v>2</v>
      </c>
      <c r="AJ13">
        <v>2</v>
      </c>
      <c r="AK13">
        <v>5</v>
      </c>
      <c r="AL13">
        <v>5</v>
      </c>
      <c r="AM13">
        <v>2</v>
      </c>
      <c r="AN13">
        <v>5</v>
      </c>
      <c r="AO13">
        <v>5</v>
      </c>
      <c r="AP13">
        <v>3</v>
      </c>
    </row>
    <row r="14" spans="1:42" ht="12.75">
      <c r="A14">
        <f t="shared" si="0"/>
      </c>
      <c r="B14" s="19" t="s">
        <v>20</v>
      </c>
      <c r="C14" s="49" t="s">
        <v>92</v>
      </c>
      <c r="D14" s="174"/>
      <c r="E14" s="175"/>
      <c r="F14" s="184">
        <v>469.25</v>
      </c>
      <c r="G14" s="185">
        <v>472</v>
      </c>
      <c r="H14" s="186">
        <v>486</v>
      </c>
      <c r="I14" s="184">
        <v>514.25</v>
      </c>
      <c r="J14" s="185">
        <v>517</v>
      </c>
      <c r="K14" s="186">
        <v>531</v>
      </c>
      <c r="L14" s="184">
        <v>0</v>
      </c>
      <c r="M14" s="185">
        <v>0</v>
      </c>
      <c r="N14" s="186">
        <v>0</v>
      </c>
      <c r="O14" s="184">
        <v>45</v>
      </c>
      <c r="P14" s="185">
        <v>45</v>
      </c>
      <c r="Q14" s="186">
        <v>45</v>
      </c>
      <c r="R14" s="72" t="s">
        <v>53</v>
      </c>
      <c r="S14" s="174"/>
      <c r="T14" s="175"/>
      <c r="AA14">
        <v>2</v>
      </c>
      <c r="AD14">
        <v>2</v>
      </c>
      <c r="AE14">
        <v>2</v>
      </c>
      <c r="AF14">
        <v>2</v>
      </c>
      <c r="AG14">
        <v>2</v>
      </c>
      <c r="AH14">
        <v>2</v>
      </c>
      <c r="AI14">
        <v>2</v>
      </c>
      <c r="AJ14">
        <v>2</v>
      </c>
      <c r="AK14">
        <v>2</v>
      </c>
      <c r="AL14">
        <v>2</v>
      </c>
      <c r="AM14">
        <v>2</v>
      </c>
      <c r="AN14">
        <v>2</v>
      </c>
      <c r="AO14">
        <v>2</v>
      </c>
      <c r="AP14">
        <v>2</v>
      </c>
    </row>
    <row r="15" spans="1:42" ht="12.75">
      <c r="A15">
        <f t="shared" si="0"/>
      </c>
      <c r="B15" s="19" t="s">
        <v>9</v>
      </c>
      <c r="C15" s="49" t="s">
        <v>93</v>
      </c>
      <c r="D15" s="174"/>
      <c r="E15" s="175"/>
      <c r="F15" s="184">
        <v>3.48</v>
      </c>
      <c r="G15" s="185">
        <v>3</v>
      </c>
      <c r="H15" s="186">
        <v>3</v>
      </c>
      <c r="I15" s="184">
        <v>3.48</v>
      </c>
      <c r="J15" s="185">
        <v>3</v>
      </c>
      <c r="K15" s="186">
        <v>3</v>
      </c>
      <c r="L15" s="184">
        <v>0</v>
      </c>
      <c r="M15" s="185">
        <v>0</v>
      </c>
      <c r="N15" s="186">
        <v>0</v>
      </c>
      <c r="O15" s="184">
        <v>0</v>
      </c>
      <c r="P15" s="185">
        <v>0</v>
      </c>
      <c r="Q15" s="186">
        <v>0</v>
      </c>
      <c r="R15" s="72" t="s">
        <v>54</v>
      </c>
      <c r="S15" s="174"/>
      <c r="T15" s="175"/>
      <c r="AA15">
        <v>2</v>
      </c>
      <c r="AD15">
        <v>2</v>
      </c>
      <c r="AE15">
        <v>2</v>
      </c>
      <c r="AF15">
        <v>2</v>
      </c>
      <c r="AG15">
        <v>2</v>
      </c>
      <c r="AH15">
        <v>2</v>
      </c>
      <c r="AI15">
        <v>2</v>
      </c>
      <c r="AJ15">
        <v>2</v>
      </c>
      <c r="AK15">
        <v>2</v>
      </c>
      <c r="AL15">
        <v>2</v>
      </c>
      <c r="AM15">
        <v>2</v>
      </c>
      <c r="AN15">
        <v>2</v>
      </c>
      <c r="AO15">
        <v>2</v>
      </c>
      <c r="AP15">
        <v>2</v>
      </c>
    </row>
    <row r="16" spans="1:42" ht="12.75">
      <c r="A16">
        <f t="shared" si="0"/>
      </c>
      <c r="B16" s="19" t="s">
        <v>10</v>
      </c>
      <c r="C16" s="49" t="s">
        <v>94</v>
      </c>
      <c r="D16" s="174"/>
      <c r="E16" s="175"/>
      <c r="F16" s="184">
        <v>5941</v>
      </c>
      <c r="G16" s="185">
        <v>6018</v>
      </c>
      <c r="H16" s="186">
        <v>6126</v>
      </c>
      <c r="I16" s="184">
        <v>7955</v>
      </c>
      <c r="J16" s="185">
        <v>8095</v>
      </c>
      <c r="K16" s="186">
        <v>8283</v>
      </c>
      <c r="L16" s="184">
        <v>1044</v>
      </c>
      <c r="M16" s="185">
        <v>1062</v>
      </c>
      <c r="N16" s="186">
        <v>1310</v>
      </c>
      <c r="O16" s="184">
        <v>3058</v>
      </c>
      <c r="P16" s="185">
        <v>3139</v>
      </c>
      <c r="Q16" s="186">
        <v>3467</v>
      </c>
      <c r="R16" s="72" t="s">
        <v>74</v>
      </c>
      <c r="S16" s="174"/>
      <c r="T16" s="175"/>
      <c r="AA16">
        <v>2</v>
      </c>
      <c r="AD16">
        <v>2</v>
      </c>
      <c r="AE16">
        <v>2</v>
      </c>
      <c r="AF16">
        <v>2</v>
      </c>
      <c r="AG16">
        <v>2</v>
      </c>
      <c r="AH16">
        <v>2</v>
      </c>
      <c r="AI16">
        <v>2</v>
      </c>
      <c r="AJ16">
        <v>2</v>
      </c>
      <c r="AK16">
        <v>2</v>
      </c>
      <c r="AL16">
        <v>2</v>
      </c>
      <c r="AM16">
        <v>2</v>
      </c>
      <c r="AN16">
        <v>2</v>
      </c>
      <c r="AO16">
        <v>2</v>
      </c>
      <c r="AP16">
        <v>2</v>
      </c>
    </row>
    <row r="17" spans="1:42" ht="12.75">
      <c r="A17">
        <f t="shared" si="0"/>
      </c>
      <c r="B17" s="19" t="s">
        <v>12</v>
      </c>
      <c r="C17" s="49" t="s">
        <v>95</v>
      </c>
      <c r="D17" s="174"/>
      <c r="E17" s="175"/>
      <c r="F17" s="184">
        <v>433</v>
      </c>
      <c r="G17" s="185">
        <v>410</v>
      </c>
      <c r="H17" s="186">
        <v>410</v>
      </c>
      <c r="I17" s="184">
        <v>716</v>
      </c>
      <c r="J17" s="185">
        <v>720</v>
      </c>
      <c r="K17" s="186">
        <v>720</v>
      </c>
      <c r="L17" s="184">
        <v>182</v>
      </c>
      <c r="M17" s="185">
        <v>90</v>
      </c>
      <c r="N17" s="186">
        <v>90</v>
      </c>
      <c r="O17" s="184">
        <v>465</v>
      </c>
      <c r="P17" s="185">
        <v>400</v>
      </c>
      <c r="Q17" s="186">
        <v>400</v>
      </c>
      <c r="R17" s="72" t="s">
        <v>55</v>
      </c>
      <c r="S17" s="174"/>
      <c r="T17" s="175"/>
      <c r="AA17">
        <v>3</v>
      </c>
      <c r="AD17">
        <v>3</v>
      </c>
      <c r="AE17">
        <v>2</v>
      </c>
      <c r="AF17">
        <v>2</v>
      </c>
      <c r="AG17">
        <v>5</v>
      </c>
      <c r="AH17">
        <v>2</v>
      </c>
      <c r="AI17">
        <v>2</v>
      </c>
      <c r="AJ17">
        <v>2</v>
      </c>
      <c r="AK17">
        <v>2</v>
      </c>
      <c r="AL17">
        <v>2</v>
      </c>
      <c r="AM17">
        <v>2</v>
      </c>
      <c r="AN17">
        <v>2</v>
      </c>
      <c r="AO17">
        <v>2</v>
      </c>
      <c r="AP17">
        <v>3</v>
      </c>
    </row>
    <row r="18" spans="1:42" ht="12.75">
      <c r="A18">
        <f t="shared" si="0"/>
      </c>
      <c r="B18" s="19" t="s">
        <v>14</v>
      </c>
      <c r="C18" s="49" t="s">
        <v>96</v>
      </c>
      <c r="D18" s="174"/>
      <c r="E18" s="175"/>
      <c r="F18" s="184">
        <v>2800.8269</v>
      </c>
      <c r="G18" s="185">
        <v>2930</v>
      </c>
      <c r="H18" s="186">
        <v>2925</v>
      </c>
      <c r="I18" s="184">
        <v>3000</v>
      </c>
      <c r="J18" s="185">
        <v>3000</v>
      </c>
      <c r="K18" s="186">
        <v>3000</v>
      </c>
      <c r="L18" s="184">
        <v>133.9534</v>
      </c>
      <c r="M18" s="185">
        <v>150</v>
      </c>
      <c r="N18" s="186">
        <v>175</v>
      </c>
      <c r="O18" s="184">
        <v>333.1265</v>
      </c>
      <c r="P18" s="185">
        <v>220</v>
      </c>
      <c r="Q18" s="186">
        <v>250</v>
      </c>
      <c r="R18" s="72" t="s">
        <v>56</v>
      </c>
      <c r="S18" s="174"/>
      <c r="T18" s="175"/>
      <c r="AA18">
        <v>2</v>
      </c>
      <c r="AD18">
        <v>2</v>
      </c>
      <c r="AE18">
        <v>2</v>
      </c>
      <c r="AF18">
        <v>2</v>
      </c>
      <c r="AG18">
        <v>2</v>
      </c>
      <c r="AH18">
        <v>2</v>
      </c>
      <c r="AI18">
        <v>2</v>
      </c>
      <c r="AJ18">
        <v>2</v>
      </c>
      <c r="AK18">
        <v>2</v>
      </c>
      <c r="AL18">
        <v>2</v>
      </c>
      <c r="AM18">
        <v>2</v>
      </c>
      <c r="AN18">
        <v>2</v>
      </c>
      <c r="AO18">
        <v>2</v>
      </c>
      <c r="AP18">
        <v>2</v>
      </c>
    </row>
    <row r="19" spans="1:42" ht="12.75">
      <c r="A19">
        <f t="shared" si="0"/>
      </c>
      <c r="B19" s="19" t="s">
        <v>15</v>
      </c>
      <c r="C19" s="49" t="s">
        <v>97</v>
      </c>
      <c r="D19" s="174"/>
      <c r="E19" s="175"/>
      <c r="F19" s="184">
        <v>22265.854510599915</v>
      </c>
      <c r="G19" s="185">
        <v>21105.600445055996</v>
      </c>
      <c r="H19" s="186">
        <v>21166.857776420977</v>
      </c>
      <c r="I19" s="184">
        <v>22205.149301352667</v>
      </c>
      <c r="J19" s="185">
        <v>20939.118463121675</v>
      </c>
      <c r="K19" s="186">
        <v>21043.643911120977</v>
      </c>
      <c r="L19" s="184">
        <v>437.70212000000004</v>
      </c>
      <c r="M19" s="185">
        <v>349.897742</v>
      </c>
      <c r="N19" s="186">
        <v>323.2138653</v>
      </c>
      <c r="O19" s="184">
        <v>376.9969107527541</v>
      </c>
      <c r="P19" s="185">
        <v>183.41576006568056</v>
      </c>
      <c r="Q19" s="186">
        <v>200</v>
      </c>
      <c r="R19" s="72" t="s">
        <v>57</v>
      </c>
      <c r="S19" s="174"/>
      <c r="T19" s="175"/>
      <c r="AA19">
        <v>2</v>
      </c>
      <c r="AD19">
        <v>2</v>
      </c>
      <c r="AE19">
        <v>2</v>
      </c>
      <c r="AF19">
        <v>2</v>
      </c>
      <c r="AG19">
        <v>2</v>
      </c>
      <c r="AH19">
        <v>2</v>
      </c>
      <c r="AI19">
        <v>2</v>
      </c>
      <c r="AJ19">
        <v>2</v>
      </c>
      <c r="AK19">
        <v>2</v>
      </c>
      <c r="AL19">
        <v>2</v>
      </c>
      <c r="AM19">
        <v>2</v>
      </c>
      <c r="AN19">
        <v>2</v>
      </c>
      <c r="AO19">
        <v>2</v>
      </c>
      <c r="AP19">
        <v>2</v>
      </c>
    </row>
    <row r="20" spans="1:42" ht="12.75">
      <c r="A20">
        <f t="shared" si="0"/>
      </c>
      <c r="B20" s="19" t="s">
        <v>16</v>
      </c>
      <c r="C20" s="49" t="s">
        <v>98</v>
      </c>
      <c r="D20" s="174"/>
      <c r="E20" s="175"/>
      <c r="F20" s="184">
        <v>11261.5364176</v>
      </c>
      <c r="G20" s="185">
        <v>11766</v>
      </c>
      <c r="H20" s="186">
        <v>12150</v>
      </c>
      <c r="I20" s="184">
        <v>12004</v>
      </c>
      <c r="J20" s="185">
        <v>12400</v>
      </c>
      <c r="K20" s="186">
        <v>12800</v>
      </c>
      <c r="L20" s="184">
        <v>381.94401440000007</v>
      </c>
      <c r="M20" s="185">
        <v>295</v>
      </c>
      <c r="N20" s="186">
        <v>250</v>
      </c>
      <c r="O20" s="184">
        <v>1124.4075968</v>
      </c>
      <c r="P20" s="185">
        <v>929</v>
      </c>
      <c r="Q20" s="186">
        <v>900</v>
      </c>
      <c r="R20" s="72" t="s">
        <v>16</v>
      </c>
      <c r="S20" s="174"/>
      <c r="T20" s="175"/>
      <c r="AA20">
        <v>2</v>
      </c>
      <c r="AD20">
        <v>2</v>
      </c>
      <c r="AE20">
        <v>2</v>
      </c>
      <c r="AF20">
        <v>2</v>
      </c>
      <c r="AG20">
        <v>2</v>
      </c>
      <c r="AH20">
        <v>2</v>
      </c>
      <c r="AI20">
        <v>2</v>
      </c>
      <c r="AJ20">
        <v>2</v>
      </c>
      <c r="AK20">
        <v>2</v>
      </c>
      <c r="AL20">
        <v>2</v>
      </c>
      <c r="AM20">
        <v>2</v>
      </c>
      <c r="AN20">
        <v>2</v>
      </c>
      <c r="AO20">
        <v>2</v>
      </c>
      <c r="AP20">
        <v>2</v>
      </c>
    </row>
    <row r="21" spans="1:42" ht="12.75">
      <c r="A21">
        <f t="shared" si="0"/>
      </c>
      <c r="B21" s="19" t="s">
        <v>11</v>
      </c>
      <c r="C21" s="49" t="s">
        <v>99</v>
      </c>
      <c r="D21" s="174"/>
      <c r="E21" s="175"/>
      <c r="F21" s="184">
        <v>28017.1</v>
      </c>
      <c r="G21" s="185">
        <v>29500</v>
      </c>
      <c r="H21" s="186">
        <v>30300</v>
      </c>
      <c r="I21" s="184">
        <v>24917.1</v>
      </c>
      <c r="J21" s="185">
        <v>26600</v>
      </c>
      <c r="K21" s="186">
        <v>27100</v>
      </c>
      <c r="L21" s="184">
        <v>4500</v>
      </c>
      <c r="M21" s="185">
        <v>4300</v>
      </c>
      <c r="N21" s="186">
        <v>4500</v>
      </c>
      <c r="O21" s="184">
        <v>1400</v>
      </c>
      <c r="P21" s="185">
        <v>1400</v>
      </c>
      <c r="Q21" s="186">
        <v>1300</v>
      </c>
      <c r="R21" s="72" t="s">
        <v>58</v>
      </c>
      <c r="S21" s="174"/>
      <c r="T21" s="175"/>
      <c r="AA21">
        <v>2</v>
      </c>
      <c r="AD21">
        <v>2</v>
      </c>
      <c r="AE21">
        <v>2</v>
      </c>
      <c r="AF21">
        <v>2</v>
      </c>
      <c r="AG21">
        <v>2</v>
      </c>
      <c r="AH21">
        <v>2</v>
      </c>
      <c r="AI21">
        <v>2</v>
      </c>
      <c r="AJ21">
        <v>2</v>
      </c>
      <c r="AK21">
        <v>2</v>
      </c>
      <c r="AL21">
        <v>2</v>
      </c>
      <c r="AM21">
        <v>2</v>
      </c>
      <c r="AN21">
        <v>2</v>
      </c>
      <c r="AO21">
        <v>2</v>
      </c>
      <c r="AP21">
        <v>2</v>
      </c>
    </row>
    <row r="22" spans="1:42" ht="12.75">
      <c r="A22">
        <f t="shared" si="0"/>
      </c>
      <c r="B22" s="19" t="s">
        <v>19</v>
      </c>
      <c r="C22" s="49" t="s">
        <v>100</v>
      </c>
      <c r="D22" s="174"/>
      <c r="E22" s="175"/>
      <c r="F22" s="184">
        <v>196.03532</v>
      </c>
      <c r="G22" s="185">
        <v>196.03532</v>
      </c>
      <c r="H22" s="186">
        <v>196.03532</v>
      </c>
      <c r="I22" s="184">
        <v>186.96232</v>
      </c>
      <c r="J22" s="185">
        <v>186.96232</v>
      </c>
      <c r="K22" s="186">
        <v>186.96232</v>
      </c>
      <c r="L22" s="184">
        <v>10.693</v>
      </c>
      <c r="M22" s="185">
        <v>10.693</v>
      </c>
      <c r="N22" s="186">
        <v>10.693</v>
      </c>
      <c r="O22" s="184">
        <v>1.62</v>
      </c>
      <c r="P22" s="185">
        <v>1.62</v>
      </c>
      <c r="Q22" s="186">
        <v>1.62</v>
      </c>
      <c r="R22" s="72" t="s">
        <v>73</v>
      </c>
      <c r="S22" s="174"/>
      <c r="T22" s="175"/>
      <c r="AA22">
        <v>3</v>
      </c>
      <c r="AD22">
        <v>3</v>
      </c>
      <c r="AE22">
        <v>3</v>
      </c>
      <c r="AF22">
        <v>3</v>
      </c>
      <c r="AG22">
        <v>3</v>
      </c>
      <c r="AH22">
        <v>5</v>
      </c>
      <c r="AI22">
        <v>5</v>
      </c>
      <c r="AJ22">
        <v>2</v>
      </c>
      <c r="AK22">
        <v>5</v>
      </c>
      <c r="AL22">
        <v>5</v>
      </c>
      <c r="AM22">
        <v>2</v>
      </c>
      <c r="AN22">
        <v>5</v>
      </c>
      <c r="AO22">
        <v>5</v>
      </c>
      <c r="AP22">
        <v>3</v>
      </c>
    </row>
    <row r="23" spans="1:42" ht="12.75">
      <c r="A23">
        <f t="shared" si="0"/>
      </c>
      <c r="B23" s="19" t="s">
        <v>21</v>
      </c>
      <c r="C23" s="49" t="s">
        <v>101</v>
      </c>
      <c r="D23" s="174"/>
      <c r="E23" s="175"/>
      <c r="F23" s="184">
        <v>295.35</v>
      </c>
      <c r="G23" s="185">
        <v>295.35</v>
      </c>
      <c r="H23" s="186">
        <v>295.35</v>
      </c>
      <c r="I23" s="184">
        <v>195.49</v>
      </c>
      <c r="J23" s="185">
        <v>195.49</v>
      </c>
      <c r="K23" s="186">
        <v>195.49</v>
      </c>
      <c r="L23" s="184">
        <v>122.91</v>
      </c>
      <c r="M23" s="185">
        <v>122.91</v>
      </c>
      <c r="N23" s="186">
        <v>122.91</v>
      </c>
      <c r="O23" s="184">
        <v>23.05</v>
      </c>
      <c r="P23" s="185">
        <v>23.05</v>
      </c>
      <c r="Q23" s="186">
        <v>23.05</v>
      </c>
      <c r="R23" s="72" t="s">
        <v>59</v>
      </c>
      <c r="S23" s="174"/>
      <c r="T23" s="175"/>
      <c r="AA23">
        <v>3</v>
      </c>
      <c r="AD23">
        <v>3</v>
      </c>
      <c r="AE23">
        <v>3</v>
      </c>
      <c r="AF23">
        <v>3</v>
      </c>
      <c r="AG23">
        <v>2</v>
      </c>
      <c r="AH23">
        <v>5</v>
      </c>
      <c r="AI23">
        <v>5</v>
      </c>
      <c r="AJ23">
        <v>5</v>
      </c>
      <c r="AK23">
        <v>5</v>
      </c>
      <c r="AL23">
        <v>5</v>
      </c>
      <c r="AM23">
        <v>5</v>
      </c>
      <c r="AN23">
        <v>5</v>
      </c>
      <c r="AO23">
        <v>5</v>
      </c>
      <c r="AP23">
        <v>3</v>
      </c>
    </row>
    <row r="24" spans="1:42" ht="12.75">
      <c r="A24">
        <f t="shared" si="0"/>
      </c>
      <c r="B24" s="19" t="s">
        <v>22</v>
      </c>
      <c r="C24" s="49" t="s">
        <v>102</v>
      </c>
      <c r="D24" s="174"/>
      <c r="E24" s="175"/>
      <c r="F24" s="184">
        <v>1581.55</v>
      </c>
      <c r="G24" s="185">
        <v>1683</v>
      </c>
      <c r="H24" s="186">
        <v>1778</v>
      </c>
      <c r="I24" s="184">
        <v>1531.55</v>
      </c>
      <c r="J24" s="185">
        <v>1623</v>
      </c>
      <c r="K24" s="186">
        <v>1718</v>
      </c>
      <c r="L24" s="184">
        <v>190</v>
      </c>
      <c r="M24" s="185">
        <v>200</v>
      </c>
      <c r="N24" s="186">
        <v>200</v>
      </c>
      <c r="O24" s="184">
        <v>140</v>
      </c>
      <c r="P24" s="185">
        <v>140</v>
      </c>
      <c r="Q24" s="186">
        <v>140</v>
      </c>
      <c r="R24" s="72" t="s">
        <v>60</v>
      </c>
      <c r="S24" s="174"/>
      <c r="T24" s="175"/>
      <c r="AA24">
        <v>2</v>
      </c>
      <c r="AD24">
        <v>2</v>
      </c>
      <c r="AE24">
        <v>2</v>
      </c>
      <c r="AF24">
        <v>2</v>
      </c>
      <c r="AG24">
        <v>2</v>
      </c>
      <c r="AH24">
        <v>2</v>
      </c>
      <c r="AI24">
        <v>2</v>
      </c>
      <c r="AJ24">
        <v>2</v>
      </c>
      <c r="AK24">
        <v>2</v>
      </c>
      <c r="AL24">
        <v>2</v>
      </c>
      <c r="AM24">
        <v>2</v>
      </c>
      <c r="AN24">
        <v>2</v>
      </c>
      <c r="AO24">
        <v>2</v>
      </c>
      <c r="AP24">
        <v>2</v>
      </c>
    </row>
    <row r="25" spans="1:42" ht="12.75">
      <c r="A25">
        <f t="shared" si="0"/>
      </c>
      <c r="B25" s="19" t="s">
        <v>23</v>
      </c>
      <c r="C25" s="49" t="s">
        <v>103</v>
      </c>
      <c r="D25" s="174"/>
      <c r="E25" s="175"/>
      <c r="F25" s="184">
        <v>1734.3200000000002</v>
      </c>
      <c r="G25" s="185">
        <v>1556.3200000000002</v>
      </c>
      <c r="H25" s="186">
        <v>1676.3200000000002</v>
      </c>
      <c r="I25" s="184">
        <v>516.32</v>
      </c>
      <c r="J25" s="185">
        <v>516.32</v>
      </c>
      <c r="K25" s="186">
        <v>516.32</v>
      </c>
      <c r="L25" s="184">
        <v>1357</v>
      </c>
      <c r="M25" s="185">
        <v>1200</v>
      </c>
      <c r="N25" s="186">
        <v>1300</v>
      </c>
      <c r="O25" s="184">
        <v>139</v>
      </c>
      <c r="P25" s="185">
        <v>160</v>
      </c>
      <c r="Q25" s="186">
        <v>140</v>
      </c>
      <c r="R25" s="72" t="s">
        <v>61</v>
      </c>
      <c r="S25" s="174"/>
      <c r="T25" s="175"/>
      <c r="AA25">
        <v>3</v>
      </c>
      <c r="AD25">
        <v>3</v>
      </c>
      <c r="AE25">
        <v>3</v>
      </c>
      <c r="AF25">
        <v>3</v>
      </c>
      <c r="AG25">
        <v>5</v>
      </c>
      <c r="AH25">
        <v>5</v>
      </c>
      <c r="AI25">
        <v>5</v>
      </c>
      <c r="AJ25">
        <v>2</v>
      </c>
      <c r="AK25">
        <v>2</v>
      </c>
      <c r="AL25">
        <v>2</v>
      </c>
      <c r="AM25">
        <v>2</v>
      </c>
      <c r="AN25">
        <v>2</v>
      </c>
      <c r="AO25">
        <v>2</v>
      </c>
      <c r="AP25">
        <v>3</v>
      </c>
    </row>
    <row r="26" spans="1:42" ht="12.75">
      <c r="A26">
        <f t="shared" si="0"/>
      </c>
      <c r="B26" s="19" t="s">
        <v>27</v>
      </c>
      <c r="C26" s="49" t="s">
        <v>104</v>
      </c>
      <c r="D26" s="174"/>
      <c r="E26" s="175"/>
      <c r="F26" s="184">
        <v>5638.181999999999</v>
      </c>
      <c r="G26" s="185">
        <v>5624.857142857143</v>
      </c>
      <c r="H26" s="186">
        <v>5600</v>
      </c>
      <c r="I26" s="184">
        <v>5021</v>
      </c>
      <c r="J26" s="185">
        <v>4850</v>
      </c>
      <c r="K26" s="186">
        <v>4850</v>
      </c>
      <c r="L26" s="184">
        <v>810.7109999999998</v>
      </c>
      <c r="M26" s="185">
        <v>1030.2857142857142</v>
      </c>
      <c r="N26" s="186">
        <v>1000</v>
      </c>
      <c r="O26" s="184">
        <v>193.529</v>
      </c>
      <c r="P26" s="185">
        <v>255.42857142857142</v>
      </c>
      <c r="Q26" s="186">
        <v>250</v>
      </c>
      <c r="R26" s="72" t="s">
        <v>62</v>
      </c>
      <c r="S26" s="174"/>
      <c r="T26" s="175"/>
      <c r="AA26">
        <v>2</v>
      </c>
      <c r="AD26">
        <v>2</v>
      </c>
      <c r="AE26">
        <v>2</v>
      </c>
      <c r="AF26">
        <v>2</v>
      </c>
      <c r="AG26">
        <v>2</v>
      </c>
      <c r="AH26">
        <v>2</v>
      </c>
      <c r="AI26">
        <v>2</v>
      </c>
      <c r="AJ26">
        <v>2</v>
      </c>
      <c r="AK26">
        <v>2</v>
      </c>
      <c r="AL26">
        <v>2</v>
      </c>
      <c r="AM26">
        <v>2</v>
      </c>
      <c r="AN26">
        <v>2</v>
      </c>
      <c r="AO26">
        <v>2</v>
      </c>
      <c r="AP26">
        <v>2</v>
      </c>
    </row>
    <row r="27" spans="1:42" ht="12.75">
      <c r="A27">
        <f t="shared" si="0"/>
      </c>
      <c r="B27" s="19" t="s">
        <v>26</v>
      </c>
      <c r="C27" s="49" t="s">
        <v>105</v>
      </c>
      <c r="D27" s="174"/>
      <c r="E27" s="175"/>
      <c r="F27" s="184">
        <v>1719.2164550000002</v>
      </c>
      <c r="G27" s="185">
        <v>1650</v>
      </c>
      <c r="H27" s="186">
        <v>1750</v>
      </c>
      <c r="I27" s="184">
        <v>2415</v>
      </c>
      <c r="J27" s="185">
        <v>2150</v>
      </c>
      <c r="K27" s="186">
        <v>2300</v>
      </c>
      <c r="L27" s="184">
        <v>85.53908699999995</v>
      </c>
      <c r="M27" s="185">
        <v>60</v>
      </c>
      <c r="N27" s="186">
        <v>70</v>
      </c>
      <c r="O27" s="184">
        <v>781.3226319999997</v>
      </c>
      <c r="P27" s="185">
        <v>560</v>
      </c>
      <c r="Q27" s="186">
        <v>620</v>
      </c>
      <c r="R27" s="72" t="s">
        <v>312</v>
      </c>
      <c r="S27" s="174"/>
      <c r="T27" s="175"/>
      <c r="AA27">
        <v>2</v>
      </c>
      <c r="AD27">
        <v>2</v>
      </c>
      <c r="AE27">
        <v>2</v>
      </c>
      <c r="AF27">
        <v>2</v>
      </c>
      <c r="AG27">
        <v>2</v>
      </c>
      <c r="AH27">
        <v>2</v>
      </c>
      <c r="AI27">
        <v>2</v>
      </c>
      <c r="AJ27">
        <v>2</v>
      </c>
      <c r="AK27">
        <v>2</v>
      </c>
      <c r="AL27">
        <v>2</v>
      </c>
      <c r="AM27">
        <v>2</v>
      </c>
      <c r="AN27">
        <v>2</v>
      </c>
      <c r="AO27">
        <v>2</v>
      </c>
      <c r="AP27">
        <v>2</v>
      </c>
    </row>
    <row r="28" spans="1:42" ht="12.75">
      <c r="A28">
        <f t="shared" si="0"/>
      </c>
      <c r="B28" s="19" t="s">
        <v>143</v>
      </c>
      <c r="C28" s="49" t="s">
        <v>144</v>
      </c>
      <c r="D28" s="174"/>
      <c r="E28" s="175"/>
      <c r="F28" s="184">
        <v>309.55</v>
      </c>
      <c r="G28" s="185">
        <v>309.55</v>
      </c>
      <c r="H28" s="186">
        <v>309.55</v>
      </c>
      <c r="I28" s="184">
        <v>85.55</v>
      </c>
      <c r="J28" s="185">
        <v>85.55</v>
      </c>
      <c r="K28" s="186">
        <v>85.55</v>
      </c>
      <c r="L28" s="184">
        <v>470</v>
      </c>
      <c r="M28" s="185">
        <v>470</v>
      </c>
      <c r="N28" s="186">
        <v>470</v>
      </c>
      <c r="O28" s="184">
        <v>246</v>
      </c>
      <c r="P28" s="185">
        <v>246</v>
      </c>
      <c r="Q28" s="186">
        <v>246</v>
      </c>
      <c r="R28" s="72" t="s">
        <v>143</v>
      </c>
      <c r="S28" s="174"/>
      <c r="T28" s="175"/>
      <c r="AA28">
        <v>3</v>
      </c>
      <c r="AD28">
        <v>3</v>
      </c>
      <c r="AE28">
        <v>3</v>
      </c>
      <c r="AF28">
        <v>3</v>
      </c>
      <c r="AG28">
        <v>2</v>
      </c>
      <c r="AH28">
        <v>5</v>
      </c>
      <c r="AI28">
        <v>5</v>
      </c>
      <c r="AJ28">
        <v>5</v>
      </c>
      <c r="AK28">
        <v>5</v>
      </c>
      <c r="AL28">
        <v>5</v>
      </c>
      <c r="AM28">
        <v>5</v>
      </c>
      <c r="AN28">
        <v>5</v>
      </c>
      <c r="AO28">
        <v>5</v>
      </c>
      <c r="AP28">
        <v>3</v>
      </c>
    </row>
    <row r="29" spans="1:42" ht="12.75">
      <c r="A29">
        <f t="shared" si="0"/>
      </c>
      <c r="B29" s="19" t="s">
        <v>29</v>
      </c>
      <c r="C29" s="49" t="s">
        <v>106</v>
      </c>
      <c r="D29" s="174"/>
      <c r="E29" s="175"/>
      <c r="F29" s="184">
        <v>307</v>
      </c>
      <c r="G29" s="185">
        <v>321</v>
      </c>
      <c r="H29" s="186">
        <v>330</v>
      </c>
      <c r="I29" s="184">
        <v>315</v>
      </c>
      <c r="J29" s="185">
        <v>320</v>
      </c>
      <c r="K29" s="186">
        <v>325</v>
      </c>
      <c r="L29" s="184">
        <v>95</v>
      </c>
      <c r="M29" s="185">
        <v>91</v>
      </c>
      <c r="N29" s="186">
        <v>95</v>
      </c>
      <c r="O29" s="184">
        <v>103</v>
      </c>
      <c r="P29" s="185">
        <v>90</v>
      </c>
      <c r="Q29" s="186">
        <v>90</v>
      </c>
      <c r="R29" s="72" t="s">
        <v>63</v>
      </c>
      <c r="S29" s="174"/>
      <c r="T29" s="175"/>
      <c r="AA29">
        <v>2</v>
      </c>
      <c r="AD29">
        <v>2</v>
      </c>
      <c r="AE29">
        <v>2</v>
      </c>
      <c r="AF29">
        <v>2</v>
      </c>
      <c r="AG29">
        <v>2</v>
      </c>
      <c r="AH29">
        <v>2</v>
      </c>
      <c r="AI29">
        <v>2</v>
      </c>
      <c r="AJ29">
        <v>2</v>
      </c>
      <c r="AK29">
        <v>2</v>
      </c>
      <c r="AL29">
        <v>2</v>
      </c>
      <c r="AM29">
        <v>2</v>
      </c>
      <c r="AN29">
        <v>2</v>
      </c>
      <c r="AO29">
        <v>2</v>
      </c>
      <c r="AP29">
        <v>2</v>
      </c>
    </row>
    <row r="30" spans="1:42" ht="12.75">
      <c r="A30">
        <f t="shared" si="0"/>
      </c>
      <c r="B30" s="19" t="s">
        <v>30</v>
      </c>
      <c r="C30" s="49" t="s">
        <v>107</v>
      </c>
      <c r="D30" s="174"/>
      <c r="E30" s="175"/>
      <c r="F30" s="184">
        <v>4433</v>
      </c>
      <c r="G30" s="185">
        <v>4320</v>
      </c>
      <c r="H30" s="186">
        <v>4110</v>
      </c>
      <c r="I30" s="184">
        <v>5300</v>
      </c>
      <c r="J30" s="185">
        <v>5450</v>
      </c>
      <c r="K30" s="186">
        <v>5300</v>
      </c>
      <c r="L30" s="184">
        <v>133</v>
      </c>
      <c r="M30" s="185">
        <v>120</v>
      </c>
      <c r="N30" s="186">
        <v>110</v>
      </c>
      <c r="O30" s="184">
        <v>1000</v>
      </c>
      <c r="P30" s="185">
        <v>1250</v>
      </c>
      <c r="Q30" s="186">
        <v>1300</v>
      </c>
      <c r="R30" s="72" t="s">
        <v>64</v>
      </c>
      <c r="S30" s="174"/>
      <c r="T30" s="175"/>
      <c r="AA30">
        <v>2</v>
      </c>
      <c r="AD30">
        <v>2</v>
      </c>
      <c r="AE30">
        <v>2</v>
      </c>
      <c r="AF30">
        <v>2</v>
      </c>
      <c r="AG30">
        <v>2</v>
      </c>
      <c r="AH30">
        <v>2</v>
      </c>
      <c r="AI30">
        <v>2</v>
      </c>
      <c r="AJ30">
        <v>2</v>
      </c>
      <c r="AK30">
        <v>2</v>
      </c>
      <c r="AL30">
        <v>2</v>
      </c>
      <c r="AM30">
        <v>2</v>
      </c>
      <c r="AN30">
        <v>2</v>
      </c>
      <c r="AO30">
        <v>2</v>
      </c>
      <c r="AP30">
        <v>2</v>
      </c>
    </row>
    <row r="31" spans="1:42" ht="12.75">
      <c r="A31">
        <f t="shared" si="0"/>
      </c>
      <c r="B31" s="19" t="s">
        <v>31</v>
      </c>
      <c r="C31" s="49" t="s">
        <v>108</v>
      </c>
      <c r="D31" s="174"/>
      <c r="E31" s="175"/>
      <c r="F31" s="184">
        <v>12037.826</v>
      </c>
      <c r="G31" s="185">
        <v>12660</v>
      </c>
      <c r="H31" s="186">
        <v>13300</v>
      </c>
      <c r="I31" s="184">
        <v>13235.063</v>
      </c>
      <c r="J31" s="185">
        <v>13900</v>
      </c>
      <c r="K31" s="186">
        <v>14600</v>
      </c>
      <c r="L31" s="184">
        <v>142.748</v>
      </c>
      <c r="M31" s="185">
        <v>180</v>
      </c>
      <c r="N31" s="186">
        <v>200</v>
      </c>
      <c r="O31" s="184">
        <v>1339.985</v>
      </c>
      <c r="P31" s="185">
        <v>1420</v>
      </c>
      <c r="Q31" s="186">
        <v>1500</v>
      </c>
      <c r="R31" s="72" t="s">
        <v>65</v>
      </c>
      <c r="S31" s="174"/>
      <c r="T31" s="175"/>
      <c r="AA31">
        <v>2</v>
      </c>
      <c r="AD31">
        <v>2</v>
      </c>
      <c r="AE31">
        <v>2</v>
      </c>
      <c r="AF31">
        <v>2</v>
      </c>
      <c r="AG31">
        <v>2</v>
      </c>
      <c r="AH31">
        <v>2</v>
      </c>
      <c r="AI31">
        <v>2</v>
      </c>
      <c r="AJ31">
        <v>2</v>
      </c>
      <c r="AK31">
        <v>2</v>
      </c>
      <c r="AL31">
        <v>2</v>
      </c>
      <c r="AM31">
        <v>2</v>
      </c>
      <c r="AN31">
        <v>2</v>
      </c>
      <c r="AO31">
        <v>2</v>
      </c>
      <c r="AP31">
        <v>2</v>
      </c>
    </row>
    <row r="32" spans="1:42" ht="12.75">
      <c r="A32">
        <f t="shared" si="0"/>
      </c>
      <c r="B32" s="19" t="s">
        <v>32</v>
      </c>
      <c r="C32" s="49" t="s">
        <v>109</v>
      </c>
      <c r="D32" s="174"/>
      <c r="E32" s="175"/>
      <c r="F32" s="184">
        <v>1837.84818</v>
      </c>
      <c r="G32" s="185">
        <v>1866.1775818</v>
      </c>
      <c r="H32" s="186">
        <v>1881.7280157090001</v>
      </c>
      <c r="I32" s="184">
        <v>1743.8601800000001</v>
      </c>
      <c r="J32" s="185">
        <v>1761.2987818000001</v>
      </c>
      <c r="K32" s="186">
        <v>1770.1052757090001</v>
      </c>
      <c r="L32" s="184">
        <v>128.456</v>
      </c>
      <c r="M32" s="185">
        <v>134.87879999999998</v>
      </c>
      <c r="N32" s="186">
        <v>141.62274</v>
      </c>
      <c r="O32" s="184">
        <v>34.468</v>
      </c>
      <c r="P32" s="185">
        <v>30</v>
      </c>
      <c r="Q32" s="186">
        <v>30</v>
      </c>
      <c r="R32" s="72" t="s">
        <v>32</v>
      </c>
      <c r="S32" s="174"/>
      <c r="T32" s="175"/>
      <c r="AA32">
        <v>2</v>
      </c>
      <c r="AD32">
        <v>2</v>
      </c>
      <c r="AE32">
        <v>2</v>
      </c>
      <c r="AF32">
        <v>2</v>
      </c>
      <c r="AG32">
        <v>2</v>
      </c>
      <c r="AH32">
        <v>2</v>
      </c>
      <c r="AI32">
        <v>2</v>
      </c>
      <c r="AJ32">
        <v>2</v>
      </c>
      <c r="AK32">
        <v>2</v>
      </c>
      <c r="AL32">
        <v>2</v>
      </c>
      <c r="AM32">
        <v>2</v>
      </c>
      <c r="AN32">
        <v>2</v>
      </c>
      <c r="AO32">
        <v>2</v>
      </c>
      <c r="AP32">
        <v>2</v>
      </c>
    </row>
    <row r="33" spans="1:42" ht="12.75">
      <c r="A33">
        <f t="shared" si="0"/>
      </c>
      <c r="B33" s="19" t="s">
        <v>33</v>
      </c>
      <c r="C33" s="49" t="s">
        <v>110</v>
      </c>
      <c r="D33" s="174"/>
      <c r="E33" s="175"/>
      <c r="F33" s="184">
        <v>7016</v>
      </c>
      <c r="G33" s="185">
        <v>6800</v>
      </c>
      <c r="H33" s="186">
        <v>6800</v>
      </c>
      <c r="I33" s="184">
        <v>6314</v>
      </c>
      <c r="J33" s="185">
        <v>6300</v>
      </c>
      <c r="K33" s="186">
        <v>6300</v>
      </c>
      <c r="L33" s="184">
        <v>917</v>
      </c>
      <c r="M33" s="185">
        <v>700</v>
      </c>
      <c r="N33" s="186">
        <v>700</v>
      </c>
      <c r="O33" s="184">
        <v>215</v>
      </c>
      <c r="P33" s="185">
        <v>200</v>
      </c>
      <c r="Q33" s="186">
        <v>200</v>
      </c>
      <c r="R33" s="72" t="s">
        <v>66</v>
      </c>
      <c r="S33" s="174"/>
      <c r="T33" s="175"/>
      <c r="AA33">
        <v>2</v>
      </c>
      <c r="AD33">
        <v>2</v>
      </c>
      <c r="AE33">
        <v>2</v>
      </c>
      <c r="AF33">
        <v>2</v>
      </c>
      <c r="AG33">
        <v>2</v>
      </c>
      <c r="AH33">
        <v>2</v>
      </c>
      <c r="AI33">
        <v>2</v>
      </c>
      <c r="AJ33">
        <v>2</v>
      </c>
      <c r="AK33">
        <v>2</v>
      </c>
      <c r="AL33">
        <v>2</v>
      </c>
      <c r="AM33">
        <v>2</v>
      </c>
      <c r="AN33">
        <v>2</v>
      </c>
      <c r="AO33">
        <v>2</v>
      </c>
      <c r="AP33">
        <v>2</v>
      </c>
    </row>
    <row r="34" spans="1:42" ht="12.75">
      <c r="A34">
        <f>IF(SUM(F34:Q34)&lt;1,"Y","")</f>
      </c>
      <c r="B34" s="19" t="s">
        <v>371</v>
      </c>
      <c r="C34" s="49" t="s">
        <v>373</v>
      </c>
      <c r="D34" s="174"/>
      <c r="E34" s="175"/>
      <c r="F34" s="184">
        <v>243</v>
      </c>
      <c r="G34" s="185">
        <v>257</v>
      </c>
      <c r="H34" s="186">
        <v>267</v>
      </c>
      <c r="I34" s="184">
        <v>179</v>
      </c>
      <c r="J34" s="185">
        <v>188</v>
      </c>
      <c r="K34" s="186">
        <v>195</v>
      </c>
      <c r="L34" s="184">
        <v>65</v>
      </c>
      <c r="M34" s="185">
        <v>70</v>
      </c>
      <c r="N34" s="186">
        <v>73</v>
      </c>
      <c r="O34" s="184">
        <v>1</v>
      </c>
      <c r="P34" s="185">
        <v>1</v>
      </c>
      <c r="Q34" s="186">
        <v>1</v>
      </c>
      <c r="R34" s="72" t="s">
        <v>372</v>
      </c>
      <c r="S34" s="174"/>
      <c r="T34" s="175"/>
      <c r="AA34">
        <v>2</v>
      </c>
      <c r="AD34">
        <v>2</v>
      </c>
      <c r="AE34">
        <v>2</v>
      </c>
      <c r="AF34">
        <v>2</v>
      </c>
      <c r="AG34">
        <v>2</v>
      </c>
      <c r="AH34">
        <v>2</v>
      </c>
      <c r="AI34">
        <v>2</v>
      </c>
      <c r="AJ34">
        <v>2</v>
      </c>
      <c r="AK34">
        <v>2</v>
      </c>
      <c r="AL34">
        <v>2</v>
      </c>
      <c r="AM34">
        <v>2</v>
      </c>
      <c r="AN34">
        <v>2</v>
      </c>
      <c r="AO34">
        <v>2</v>
      </c>
      <c r="AP34">
        <v>2</v>
      </c>
    </row>
    <row r="35" spans="1:42" ht="12.75">
      <c r="A35">
        <f t="shared" si="0"/>
      </c>
      <c r="B35" s="19" t="s">
        <v>35</v>
      </c>
      <c r="C35" s="49" t="s">
        <v>111</v>
      </c>
      <c r="D35" s="174"/>
      <c r="E35" s="175"/>
      <c r="F35" s="184">
        <v>2666.78</v>
      </c>
      <c r="G35" s="185">
        <v>2200</v>
      </c>
      <c r="H35" s="186">
        <v>2260</v>
      </c>
      <c r="I35" s="184">
        <v>3656.78</v>
      </c>
      <c r="J35" s="185">
        <v>3225</v>
      </c>
      <c r="K35" s="186">
        <v>3200</v>
      </c>
      <c r="L35" s="184">
        <v>140</v>
      </c>
      <c r="M35" s="185">
        <v>145</v>
      </c>
      <c r="N35" s="186">
        <v>150</v>
      </c>
      <c r="O35" s="184">
        <v>1130</v>
      </c>
      <c r="P35" s="185">
        <v>1170</v>
      </c>
      <c r="Q35" s="186">
        <v>1090</v>
      </c>
      <c r="R35" s="72" t="s">
        <v>67</v>
      </c>
      <c r="S35" s="174"/>
      <c r="T35" s="175"/>
      <c r="AA35">
        <v>2</v>
      </c>
      <c r="AD35">
        <v>2</v>
      </c>
      <c r="AE35">
        <v>2</v>
      </c>
      <c r="AF35">
        <v>2</v>
      </c>
      <c r="AG35">
        <v>2</v>
      </c>
      <c r="AH35">
        <v>2</v>
      </c>
      <c r="AI35">
        <v>2</v>
      </c>
      <c r="AJ35">
        <v>2</v>
      </c>
      <c r="AK35">
        <v>2</v>
      </c>
      <c r="AL35">
        <v>2</v>
      </c>
      <c r="AM35">
        <v>2</v>
      </c>
      <c r="AN35">
        <v>2</v>
      </c>
      <c r="AO35">
        <v>2</v>
      </c>
      <c r="AP35">
        <v>2</v>
      </c>
    </row>
    <row r="36" spans="1:42" ht="12.75">
      <c r="A36">
        <f t="shared" si="0"/>
      </c>
      <c r="B36" s="19" t="s">
        <v>36</v>
      </c>
      <c r="C36" s="49" t="s">
        <v>112</v>
      </c>
      <c r="D36" s="174"/>
      <c r="E36" s="175"/>
      <c r="F36" s="184">
        <v>905.6600000000001</v>
      </c>
      <c r="G36" s="185">
        <v>910</v>
      </c>
      <c r="H36" s="186">
        <v>940</v>
      </c>
      <c r="I36" s="184">
        <v>1814.66</v>
      </c>
      <c r="J36" s="185">
        <v>1753</v>
      </c>
      <c r="K36" s="186">
        <v>1650</v>
      </c>
      <c r="L36" s="184">
        <v>14</v>
      </c>
      <c r="M36" s="185">
        <v>13</v>
      </c>
      <c r="N36" s="186">
        <v>15</v>
      </c>
      <c r="O36" s="184">
        <v>923</v>
      </c>
      <c r="P36" s="185">
        <v>856</v>
      </c>
      <c r="Q36" s="186">
        <v>725</v>
      </c>
      <c r="R36" s="72" t="s">
        <v>68</v>
      </c>
      <c r="S36" s="174"/>
      <c r="T36" s="175"/>
      <c r="AA36">
        <v>2</v>
      </c>
      <c r="AD36">
        <v>2</v>
      </c>
      <c r="AE36">
        <v>2</v>
      </c>
      <c r="AF36">
        <v>2</v>
      </c>
      <c r="AG36">
        <v>2</v>
      </c>
      <c r="AH36">
        <v>2</v>
      </c>
      <c r="AI36">
        <v>2</v>
      </c>
      <c r="AJ36">
        <v>2</v>
      </c>
      <c r="AK36">
        <v>2</v>
      </c>
      <c r="AL36">
        <v>2</v>
      </c>
      <c r="AM36">
        <v>2</v>
      </c>
      <c r="AN36">
        <v>2</v>
      </c>
      <c r="AO36">
        <v>2</v>
      </c>
      <c r="AP36">
        <v>2</v>
      </c>
    </row>
    <row r="37" spans="1:42" ht="12.75">
      <c r="A37">
        <f t="shared" si="0"/>
      </c>
      <c r="B37" s="19" t="s">
        <v>13</v>
      </c>
      <c r="C37" s="49" t="s">
        <v>113</v>
      </c>
      <c r="D37" s="174"/>
      <c r="E37" s="175"/>
      <c r="F37" s="184">
        <v>2458</v>
      </c>
      <c r="G37" s="185">
        <v>2562</v>
      </c>
      <c r="H37" s="186">
        <v>2650</v>
      </c>
      <c r="I37" s="184">
        <v>2635</v>
      </c>
      <c r="J37" s="185">
        <v>2600</v>
      </c>
      <c r="K37" s="186">
        <v>2700</v>
      </c>
      <c r="L37" s="184">
        <v>569</v>
      </c>
      <c r="M37" s="185">
        <v>541</v>
      </c>
      <c r="N37" s="186">
        <v>550</v>
      </c>
      <c r="O37" s="184">
        <v>746</v>
      </c>
      <c r="P37" s="185">
        <v>579</v>
      </c>
      <c r="Q37" s="186">
        <v>600</v>
      </c>
      <c r="R37" s="72" t="s">
        <v>69</v>
      </c>
      <c r="S37" s="174"/>
      <c r="T37" s="175"/>
      <c r="AA37">
        <v>2</v>
      </c>
      <c r="AD37">
        <v>2</v>
      </c>
      <c r="AE37">
        <v>2</v>
      </c>
      <c r="AF37">
        <v>2</v>
      </c>
      <c r="AG37">
        <v>2</v>
      </c>
      <c r="AH37">
        <v>2</v>
      </c>
      <c r="AI37">
        <v>2</v>
      </c>
      <c r="AJ37">
        <v>2</v>
      </c>
      <c r="AK37">
        <v>2</v>
      </c>
      <c r="AL37">
        <v>2</v>
      </c>
      <c r="AM37">
        <v>2</v>
      </c>
      <c r="AN37">
        <v>2</v>
      </c>
      <c r="AO37">
        <v>2</v>
      </c>
      <c r="AP37">
        <v>2</v>
      </c>
    </row>
    <row r="38" spans="1:42" ht="12.75">
      <c r="A38">
        <f t="shared" si="0"/>
      </c>
      <c r="B38" s="19" t="s">
        <v>37</v>
      </c>
      <c r="C38" s="49" t="s">
        <v>114</v>
      </c>
      <c r="D38" s="174"/>
      <c r="E38" s="175"/>
      <c r="F38" s="184">
        <v>36994</v>
      </c>
      <c r="G38" s="185">
        <v>36460</v>
      </c>
      <c r="H38" s="186">
        <v>36580</v>
      </c>
      <c r="I38" s="184">
        <v>36300</v>
      </c>
      <c r="J38" s="185">
        <v>35800</v>
      </c>
      <c r="K38" s="186">
        <v>36000</v>
      </c>
      <c r="L38" s="184">
        <v>982</v>
      </c>
      <c r="M38" s="185">
        <v>900</v>
      </c>
      <c r="N38" s="186">
        <v>800</v>
      </c>
      <c r="O38" s="184">
        <v>288</v>
      </c>
      <c r="P38" s="185">
        <v>240</v>
      </c>
      <c r="Q38" s="186">
        <v>220</v>
      </c>
      <c r="R38" s="72" t="s">
        <v>70</v>
      </c>
      <c r="S38" s="174"/>
      <c r="T38" s="175"/>
      <c r="AA38">
        <v>2</v>
      </c>
      <c r="AD38">
        <v>2</v>
      </c>
      <c r="AE38">
        <v>2</v>
      </c>
      <c r="AF38">
        <v>2</v>
      </c>
      <c r="AG38">
        <v>2</v>
      </c>
      <c r="AH38">
        <v>2</v>
      </c>
      <c r="AI38">
        <v>2</v>
      </c>
      <c r="AJ38">
        <v>2</v>
      </c>
      <c r="AK38">
        <v>2</v>
      </c>
      <c r="AL38">
        <v>2</v>
      </c>
      <c r="AM38">
        <v>2</v>
      </c>
      <c r="AN38">
        <v>2</v>
      </c>
      <c r="AO38">
        <v>2</v>
      </c>
      <c r="AP38">
        <v>2</v>
      </c>
    </row>
    <row r="39" spans="1:42" ht="12.75">
      <c r="A39">
        <f t="shared" si="0"/>
      </c>
      <c r="B39" s="19" t="s">
        <v>8</v>
      </c>
      <c r="C39" s="49" t="s">
        <v>115</v>
      </c>
      <c r="D39" s="174"/>
      <c r="E39" s="175"/>
      <c r="F39" s="184">
        <v>1874.67</v>
      </c>
      <c r="G39" s="185">
        <v>1910</v>
      </c>
      <c r="H39" s="186">
        <v>1975</v>
      </c>
      <c r="I39" s="184">
        <v>2326.67</v>
      </c>
      <c r="J39" s="185">
        <v>2350</v>
      </c>
      <c r="K39" s="186">
        <v>2400</v>
      </c>
      <c r="L39" s="184">
        <v>48</v>
      </c>
      <c r="M39" s="185">
        <v>40</v>
      </c>
      <c r="N39" s="186">
        <v>35</v>
      </c>
      <c r="O39" s="184">
        <v>500</v>
      </c>
      <c r="P39" s="185">
        <v>480</v>
      </c>
      <c r="Q39" s="186">
        <v>460</v>
      </c>
      <c r="R39" s="72" t="s">
        <v>71</v>
      </c>
      <c r="S39" s="174"/>
      <c r="T39" s="175"/>
      <c r="AA39">
        <v>2</v>
      </c>
      <c r="AD39">
        <v>2</v>
      </c>
      <c r="AE39">
        <v>2</v>
      </c>
      <c r="AF39">
        <v>2</v>
      </c>
      <c r="AG39">
        <v>2</v>
      </c>
      <c r="AH39">
        <v>2</v>
      </c>
      <c r="AI39">
        <v>2</v>
      </c>
      <c r="AJ39">
        <v>2</v>
      </c>
      <c r="AK39">
        <v>2</v>
      </c>
      <c r="AL39">
        <v>2</v>
      </c>
      <c r="AM39">
        <v>2</v>
      </c>
      <c r="AN39">
        <v>2</v>
      </c>
      <c r="AO39">
        <v>2</v>
      </c>
      <c r="AP39">
        <v>2</v>
      </c>
    </row>
    <row r="40" spans="1:42" ht="12.75">
      <c r="A40">
        <f t="shared" si="0"/>
      </c>
      <c r="B40" s="19" t="s">
        <v>28</v>
      </c>
      <c r="C40" s="49" t="s">
        <v>116</v>
      </c>
      <c r="D40" s="174"/>
      <c r="E40" s="175"/>
      <c r="F40" s="184">
        <v>44</v>
      </c>
      <c r="G40" s="185">
        <v>44</v>
      </c>
      <c r="H40" s="186">
        <v>44</v>
      </c>
      <c r="I40" s="184">
        <v>44</v>
      </c>
      <c r="J40" s="185">
        <v>44</v>
      </c>
      <c r="K40" s="186">
        <v>44</v>
      </c>
      <c r="L40" s="184">
        <v>0</v>
      </c>
      <c r="M40" s="185">
        <v>0</v>
      </c>
      <c r="N40" s="186">
        <v>0</v>
      </c>
      <c r="O40" s="184">
        <v>0</v>
      </c>
      <c r="P40" s="185">
        <v>0</v>
      </c>
      <c r="Q40" s="186">
        <v>0</v>
      </c>
      <c r="R40" s="72" t="s">
        <v>131</v>
      </c>
      <c r="S40" s="174"/>
      <c r="T40" s="175"/>
      <c r="AA40">
        <v>3</v>
      </c>
      <c r="AD40">
        <v>2</v>
      </c>
      <c r="AE40">
        <v>3</v>
      </c>
      <c r="AF40">
        <v>3</v>
      </c>
      <c r="AG40">
        <v>2</v>
      </c>
      <c r="AH40">
        <v>5</v>
      </c>
      <c r="AI40">
        <v>5</v>
      </c>
      <c r="AJ40" t="s">
        <v>352</v>
      </c>
      <c r="AK40" t="s">
        <v>352</v>
      </c>
      <c r="AL40" t="s">
        <v>352</v>
      </c>
      <c r="AM40" t="s">
        <v>352</v>
      </c>
      <c r="AN40" t="s">
        <v>352</v>
      </c>
      <c r="AO40" t="s">
        <v>352</v>
      </c>
      <c r="AP40">
        <v>3</v>
      </c>
    </row>
    <row r="41" spans="1:42" ht="12.75">
      <c r="A41">
        <f t="shared" si="0"/>
      </c>
      <c r="B41" s="19" t="s">
        <v>38</v>
      </c>
      <c r="C41" s="49" t="s">
        <v>117</v>
      </c>
      <c r="D41" s="174"/>
      <c r="E41" s="175"/>
      <c r="F41" s="184">
        <v>5888.9</v>
      </c>
      <c r="G41" s="185">
        <v>5949</v>
      </c>
      <c r="H41" s="186">
        <v>5949</v>
      </c>
      <c r="I41" s="184">
        <v>5400</v>
      </c>
      <c r="J41" s="185">
        <v>5500</v>
      </c>
      <c r="K41" s="186">
        <v>5500</v>
      </c>
      <c r="L41" s="184">
        <v>489</v>
      </c>
      <c r="M41" s="185">
        <v>450</v>
      </c>
      <c r="N41" s="186">
        <v>450</v>
      </c>
      <c r="O41" s="184">
        <v>0.1</v>
      </c>
      <c r="P41" s="185">
        <v>1</v>
      </c>
      <c r="Q41" s="186">
        <v>1</v>
      </c>
      <c r="R41" s="72" t="s">
        <v>72</v>
      </c>
      <c r="S41" s="174"/>
      <c r="T41" s="175"/>
      <c r="AA41">
        <v>2</v>
      </c>
      <c r="AD41">
        <v>2</v>
      </c>
      <c r="AE41">
        <v>2</v>
      </c>
      <c r="AF41">
        <v>2</v>
      </c>
      <c r="AG41">
        <v>2</v>
      </c>
      <c r="AH41">
        <v>2</v>
      </c>
      <c r="AI41">
        <v>2</v>
      </c>
      <c r="AJ41">
        <v>2</v>
      </c>
      <c r="AK41">
        <v>2</v>
      </c>
      <c r="AL41">
        <v>2</v>
      </c>
      <c r="AM41">
        <v>2</v>
      </c>
      <c r="AN41">
        <v>2</v>
      </c>
      <c r="AO41">
        <v>2</v>
      </c>
      <c r="AP41">
        <v>2</v>
      </c>
    </row>
    <row r="42" spans="1:42" ht="13.5" thickBot="1">
      <c r="A42">
        <f t="shared" si="0"/>
      </c>
      <c r="B42" s="19" t="s">
        <v>17</v>
      </c>
      <c r="C42" s="49" t="s">
        <v>118</v>
      </c>
      <c r="D42" s="174"/>
      <c r="E42" s="175"/>
      <c r="F42" s="184">
        <v>6951.73959062</v>
      </c>
      <c r="G42" s="185">
        <v>6660</v>
      </c>
      <c r="H42" s="186">
        <v>6760</v>
      </c>
      <c r="I42" s="184">
        <v>6809.58</v>
      </c>
      <c r="J42" s="185">
        <v>6500</v>
      </c>
      <c r="K42" s="186">
        <v>6600</v>
      </c>
      <c r="L42" s="184">
        <v>347.462</v>
      </c>
      <c r="M42" s="185">
        <v>350</v>
      </c>
      <c r="N42" s="186">
        <v>350</v>
      </c>
      <c r="O42" s="184">
        <v>205.30240937999997</v>
      </c>
      <c r="P42" s="185">
        <v>190</v>
      </c>
      <c r="Q42" s="186">
        <v>190</v>
      </c>
      <c r="R42" s="72" t="s">
        <v>75</v>
      </c>
      <c r="S42" s="174"/>
      <c r="T42" s="175"/>
      <c r="AA42">
        <v>2</v>
      </c>
      <c r="AD42">
        <v>2</v>
      </c>
      <c r="AE42">
        <v>2</v>
      </c>
      <c r="AF42">
        <v>2</v>
      </c>
      <c r="AG42">
        <v>2</v>
      </c>
      <c r="AH42">
        <v>2</v>
      </c>
      <c r="AI42">
        <v>2</v>
      </c>
      <c r="AJ42">
        <v>2</v>
      </c>
      <c r="AK42">
        <v>2</v>
      </c>
      <c r="AL42">
        <v>2</v>
      </c>
      <c r="AM42">
        <v>2</v>
      </c>
      <c r="AN42">
        <v>2</v>
      </c>
      <c r="AO42">
        <v>2</v>
      </c>
      <c r="AP42">
        <v>2</v>
      </c>
    </row>
    <row r="43" spans="1:42" ht="14.25" thickBot="1" thickTop="1">
      <c r="A43">
        <f t="shared" si="0"/>
      </c>
      <c r="C43" s="14" t="s">
        <v>41</v>
      </c>
      <c r="D43" s="178"/>
      <c r="E43" s="179"/>
      <c r="F43" s="156">
        <v>183983.14537381995</v>
      </c>
      <c r="G43" s="157">
        <v>184977.66048971316</v>
      </c>
      <c r="H43" s="158">
        <v>187353.61111213</v>
      </c>
      <c r="I43" s="156">
        <v>180412.93480135268</v>
      </c>
      <c r="J43" s="157">
        <v>181298.0995649217</v>
      </c>
      <c r="K43" s="158">
        <v>183809.43150683</v>
      </c>
      <c r="L43" s="156">
        <v>19247.286621399995</v>
      </c>
      <c r="M43" s="157">
        <v>18786.615256285713</v>
      </c>
      <c r="N43" s="158">
        <v>18851.3896053</v>
      </c>
      <c r="O43" s="156">
        <v>15677.076048932755</v>
      </c>
      <c r="P43" s="157">
        <v>15107.054331494252</v>
      </c>
      <c r="Q43" s="158">
        <v>15307.21</v>
      </c>
      <c r="R43" s="14" t="s">
        <v>41</v>
      </c>
      <c r="S43" s="178"/>
      <c r="T43" s="179"/>
      <c r="AA43" t="e">
        <v>#REF!</v>
      </c>
      <c r="AD43" t="e">
        <v>#REF!</v>
      </c>
      <c r="AE43" t="e">
        <v>#REF!</v>
      </c>
      <c r="AF43" t="e">
        <v>#REF!</v>
      </c>
      <c r="AG43" t="e">
        <v>#REF!</v>
      </c>
      <c r="AH43" t="e">
        <v>#REF!</v>
      </c>
      <c r="AI43" t="e">
        <v>#REF!</v>
      </c>
      <c r="AJ43" t="e">
        <v>#REF!</v>
      </c>
      <c r="AK43" t="e">
        <v>#REF!</v>
      </c>
      <c r="AL43" t="e">
        <v>#REF!</v>
      </c>
      <c r="AM43" t="e">
        <v>#REF!</v>
      </c>
      <c r="AN43" t="e">
        <v>#REF!</v>
      </c>
      <c r="AO43" t="e">
        <v>#REF!</v>
      </c>
      <c r="AP43" t="e">
        <v>#REF!</v>
      </c>
    </row>
    <row r="44" spans="1:42" ht="13.5" thickTop="1">
      <c r="A44">
        <f t="shared" si="0"/>
      </c>
      <c r="B44" s="16" t="s">
        <v>2</v>
      </c>
      <c r="C44" s="171" t="s">
        <v>120</v>
      </c>
      <c r="D44" s="172"/>
      <c r="E44" s="173"/>
      <c r="F44" s="181">
        <v>0.6837799999999999</v>
      </c>
      <c r="G44" s="182">
        <v>0.6837799999999999</v>
      </c>
      <c r="H44" s="183">
        <v>0.6837799999999999</v>
      </c>
      <c r="I44" s="181">
        <v>0</v>
      </c>
      <c r="J44" s="182">
        <v>0</v>
      </c>
      <c r="K44" s="183">
        <v>0</v>
      </c>
      <c r="L44" s="181">
        <v>0.6837799999999999</v>
      </c>
      <c r="M44" s="182">
        <v>0.6837799999999999</v>
      </c>
      <c r="N44" s="183">
        <v>0.6837799999999999</v>
      </c>
      <c r="O44" s="181">
        <v>0</v>
      </c>
      <c r="P44" s="182">
        <v>0</v>
      </c>
      <c r="Q44" s="183">
        <v>0</v>
      </c>
      <c r="R44" s="84" t="s">
        <v>76</v>
      </c>
      <c r="S44" s="172"/>
      <c r="T44" s="173"/>
      <c r="AA44">
        <v>3</v>
      </c>
      <c r="AD44">
        <v>3</v>
      </c>
      <c r="AE44">
        <v>3</v>
      </c>
      <c r="AF44">
        <v>3</v>
      </c>
      <c r="AG44">
        <v>2</v>
      </c>
      <c r="AH44">
        <v>5</v>
      </c>
      <c r="AI44">
        <v>5</v>
      </c>
      <c r="AJ44">
        <v>2</v>
      </c>
      <c r="AK44">
        <v>5</v>
      </c>
      <c r="AL44">
        <v>5</v>
      </c>
      <c r="AM44">
        <v>3</v>
      </c>
      <c r="AN44">
        <v>5</v>
      </c>
      <c r="AO44">
        <v>5</v>
      </c>
      <c r="AP44">
        <v>3</v>
      </c>
    </row>
    <row r="45" spans="1:42" ht="12.75">
      <c r="A45">
        <f t="shared" si="0"/>
      </c>
      <c r="B45" s="16" t="s">
        <v>6</v>
      </c>
      <c r="C45" s="49" t="s">
        <v>121</v>
      </c>
      <c r="D45" s="174"/>
      <c r="E45" s="175"/>
      <c r="F45" s="184">
        <v>4454</v>
      </c>
      <c r="G45" s="185">
        <v>4454</v>
      </c>
      <c r="H45" s="186">
        <v>4454</v>
      </c>
      <c r="I45" s="184">
        <v>4454</v>
      </c>
      <c r="J45" s="185">
        <v>4454</v>
      </c>
      <c r="K45" s="186">
        <v>4454</v>
      </c>
      <c r="L45" s="184">
        <v>0</v>
      </c>
      <c r="M45" s="185">
        <v>0</v>
      </c>
      <c r="N45" s="186">
        <v>0</v>
      </c>
      <c r="O45" s="184">
        <v>0</v>
      </c>
      <c r="P45" s="185">
        <v>0</v>
      </c>
      <c r="Q45" s="186">
        <v>0</v>
      </c>
      <c r="R45" s="72" t="s">
        <v>77</v>
      </c>
      <c r="S45" s="174"/>
      <c r="T45" s="175"/>
      <c r="AA45">
        <v>3</v>
      </c>
      <c r="AD45">
        <v>3</v>
      </c>
      <c r="AE45">
        <v>3</v>
      </c>
      <c r="AF45">
        <v>3</v>
      </c>
      <c r="AG45">
        <v>3</v>
      </c>
      <c r="AH45">
        <v>5</v>
      </c>
      <c r="AI45">
        <v>5</v>
      </c>
      <c r="AJ45" t="s">
        <v>352</v>
      </c>
      <c r="AK45" t="s">
        <v>352</v>
      </c>
      <c r="AL45" t="s">
        <v>352</v>
      </c>
      <c r="AM45" t="s">
        <v>352</v>
      </c>
      <c r="AN45" t="s">
        <v>352</v>
      </c>
      <c r="AO45" t="s">
        <v>352</v>
      </c>
      <c r="AP45">
        <v>3</v>
      </c>
    </row>
    <row r="46" spans="1:42" ht="12.75">
      <c r="A46">
        <f t="shared" si="0"/>
      </c>
      <c r="B46" s="16" t="s">
        <v>18</v>
      </c>
      <c r="C46" s="49" t="s">
        <v>122</v>
      </c>
      <c r="D46" s="174"/>
      <c r="E46" s="175"/>
      <c r="F46" s="184">
        <v>83.84</v>
      </c>
      <c r="G46" s="185">
        <v>83.84</v>
      </c>
      <c r="H46" s="186">
        <v>83.84</v>
      </c>
      <c r="I46" s="184">
        <v>83.84</v>
      </c>
      <c r="J46" s="185">
        <v>83.84</v>
      </c>
      <c r="K46" s="186">
        <v>83.84</v>
      </c>
      <c r="L46" s="184">
        <v>0</v>
      </c>
      <c r="M46" s="185">
        <v>0</v>
      </c>
      <c r="N46" s="186">
        <v>0</v>
      </c>
      <c r="O46" s="184">
        <v>0</v>
      </c>
      <c r="P46" s="185">
        <v>0</v>
      </c>
      <c r="Q46" s="186">
        <v>0</v>
      </c>
      <c r="R46" s="72" t="s">
        <v>78</v>
      </c>
      <c r="S46" s="174"/>
      <c r="T46" s="175"/>
      <c r="AA46">
        <v>3</v>
      </c>
      <c r="AD46">
        <v>3</v>
      </c>
      <c r="AE46">
        <v>3</v>
      </c>
      <c r="AF46">
        <v>3</v>
      </c>
      <c r="AG46">
        <v>5</v>
      </c>
      <c r="AH46">
        <v>5</v>
      </c>
      <c r="AI46">
        <v>5</v>
      </c>
      <c r="AJ46" t="s">
        <v>352</v>
      </c>
      <c r="AK46" t="s">
        <v>352</v>
      </c>
      <c r="AL46" t="s">
        <v>352</v>
      </c>
      <c r="AM46" t="s">
        <v>352</v>
      </c>
      <c r="AN46" t="s">
        <v>352</v>
      </c>
      <c r="AO46" t="s">
        <v>352</v>
      </c>
      <c r="AP46">
        <v>3</v>
      </c>
    </row>
    <row r="47" spans="1:42" ht="12.75">
      <c r="A47">
        <f t="shared" si="0"/>
      </c>
      <c r="B47" s="16" t="s">
        <v>25</v>
      </c>
      <c r="C47" s="49" t="s">
        <v>124</v>
      </c>
      <c r="D47" s="174"/>
      <c r="E47" s="175"/>
      <c r="F47" s="184">
        <v>1.4</v>
      </c>
      <c r="G47" s="185">
        <v>1.4303523035230352</v>
      </c>
      <c r="H47" s="186">
        <v>1.4701897018970187</v>
      </c>
      <c r="I47" s="184">
        <v>1.4</v>
      </c>
      <c r="J47" s="185">
        <v>1.4303523035230352</v>
      </c>
      <c r="K47" s="186">
        <v>1.4701897018970187</v>
      </c>
      <c r="L47" s="184">
        <v>0</v>
      </c>
      <c r="M47" s="185">
        <v>0</v>
      </c>
      <c r="N47" s="186">
        <v>0</v>
      </c>
      <c r="O47" s="184">
        <v>0</v>
      </c>
      <c r="P47" s="185">
        <v>0</v>
      </c>
      <c r="Q47" s="186">
        <v>0</v>
      </c>
      <c r="R47" s="72" t="s">
        <v>79</v>
      </c>
      <c r="S47" s="174"/>
      <c r="T47" s="175"/>
      <c r="AA47">
        <v>3</v>
      </c>
      <c r="AD47">
        <v>3</v>
      </c>
      <c r="AE47">
        <v>3</v>
      </c>
      <c r="AF47">
        <v>3</v>
      </c>
      <c r="AG47">
        <v>5</v>
      </c>
      <c r="AH47">
        <v>3</v>
      </c>
      <c r="AI47">
        <v>3</v>
      </c>
      <c r="AJ47" t="s">
        <v>352</v>
      </c>
      <c r="AK47" t="s">
        <v>352</v>
      </c>
      <c r="AL47" t="s">
        <v>352</v>
      </c>
      <c r="AM47" t="s">
        <v>352</v>
      </c>
      <c r="AN47" t="s">
        <v>352</v>
      </c>
      <c r="AO47" t="s">
        <v>352</v>
      </c>
      <c r="AP47">
        <v>3</v>
      </c>
    </row>
    <row r="48" spans="1:42" ht="12.75">
      <c r="A48">
        <f t="shared" si="0"/>
      </c>
      <c r="B48" s="16" t="s">
        <v>34</v>
      </c>
      <c r="C48" s="49" t="s">
        <v>125</v>
      </c>
      <c r="D48" s="174"/>
      <c r="E48" s="175"/>
      <c r="F48" s="184">
        <v>86234.54</v>
      </c>
      <c r="G48" s="185">
        <v>87300</v>
      </c>
      <c r="H48" s="186">
        <v>90000</v>
      </c>
      <c r="I48" s="184">
        <v>99734.54</v>
      </c>
      <c r="J48" s="185">
        <v>102000</v>
      </c>
      <c r="K48" s="186">
        <v>105000</v>
      </c>
      <c r="L48" s="184">
        <v>0</v>
      </c>
      <c r="M48" s="185">
        <v>0</v>
      </c>
      <c r="N48" s="186">
        <v>0</v>
      </c>
      <c r="O48" s="184">
        <v>13500</v>
      </c>
      <c r="P48" s="185">
        <v>14700</v>
      </c>
      <c r="Q48" s="186">
        <v>15000</v>
      </c>
      <c r="R48" s="72" t="s">
        <v>80</v>
      </c>
      <c r="S48" s="174"/>
      <c r="T48" s="175"/>
      <c r="AA48">
        <v>3</v>
      </c>
      <c r="AD48">
        <v>3</v>
      </c>
      <c r="AE48">
        <v>2</v>
      </c>
      <c r="AF48">
        <v>2</v>
      </c>
      <c r="AG48">
        <v>3</v>
      </c>
      <c r="AH48">
        <v>2</v>
      </c>
      <c r="AI48">
        <v>2</v>
      </c>
      <c r="AJ48">
        <v>2</v>
      </c>
      <c r="AK48">
        <v>2</v>
      </c>
      <c r="AL48">
        <v>2</v>
      </c>
      <c r="AM48">
        <v>2</v>
      </c>
      <c r="AN48">
        <v>2</v>
      </c>
      <c r="AO48">
        <v>2</v>
      </c>
      <c r="AP48">
        <v>3</v>
      </c>
    </row>
    <row r="49" spans="1:42" ht="13.5" thickBot="1">
      <c r="A49">
        <f t="shared" si="0"/>
      </c>
      <c r="B49" s="16" t="s">
        <v>39</v>
      </c>
      <c r="C49" s="49" t="s">
        <v>126</v>
      </c>
      <c r="D49" s="174"/>
      <c r="E49" s="175"/>
      <c r="F49" s="184">
        <v>2931.3</v>
      </c>
      <c r="G49" s="185">
        <v>2931.3</v>
      </c>
      <c r="H49" s="186">
        <v>2931.3</v>
      </c>
      <c r="I49" s="184">
        <v>5774</v>
      </c>
      <c r="J49" s="185">
        <v>5774</v>
      </c>
      <c r="K49" s="186">
        <v>5774</v>
      </c>
      <c r="L49" s="184">
        <v>0</v>
      </c>
      <c r="M49" s="185">
        <v>0</v>
      </c>
      <c r="N49" s="186">
        <v>0</v>
      </c>
      <c r="O49" s="184">
        <v>2842.7</v>
      </c>
      <c r="P49" s="185">
        <v>2842.7</v>
      </c>
      <c r="Q49" s="186">
        <v>2842.7</v>
      </c>
      <c r="R49" s="72" t="s">
        <v>39</v>
      </c>
      <c r="S49" s="174"/>
      <c r="T49" s="175"/>
      <c r="AA49">
        <v>3</v>
      </c>
      <c r="AD49">
        <v>2</v>
      </c>
      <c r="AE49">
        <v>3</v>
      </c>
      <c r="AF49">
        <v>3</v>
      </c>
      <c r="AG49">
        <v>2</v>
      </c>
      <c r="AH49">
        <v>5</v>
      </c>
      <c r="AI49">
        <v>5</v>
      </c>
      <c r="AJ49">
        <v>2</v>
      </c>
      <c r="AK49">
        <v>5</v>
      </c>
      <c r="AL49">
        <v>5</v>
      </c>
      <c r="AM49">
        <v>2</v>
      </c>
      <c r="AN49">
        <v>5</v>
      </c>
      <c r="AO49">
        <v>5</v>
      </c>
      <c r="AP49">
        <v>3</v>
      </c>
    </row>
    <row r="50" spans="1:42" ht="14.25" thickBot="1" thickTop="1">
      <c r="A50">
        <f t="shared" si="0"/>
      </c>
      <c r="C50" s="14" t="s">
        <v>375</v>
      </c>
      <c r="D50" s="178"/>
      <c r="E50" s="179"/>
      <c r="F50" s="156">
        <v>93705.76378</v>
      </c>
      <c r="G50" s="157">
        <v>94771.25413230353</v>
      </c>
      <c r="H50" s="158">
        <v>97471.2939697019</v>
      </c>
      <c r="I50" s="156">
        <v>110047.78</v>
      </c>
      <c r="J50" s="157">
        <v>112313.27035230352</v>
      </c>
      <c r="K50" s="158">
        <v>115313.3101897019</v>
      </c>
      <c r="L50" s="156">
        <v>0.6837799999999999</v>
      </c>
      <c r="M50" s="157">
        <v>0.6837799999999999</v>
      </c>
      <c r="N50" s="158">
        <v>0.6837799999999999</v>
      </c>
      <c r="O50" s="156">
        <v>16342.7</v>
      </c>
      <c r="P50" s="157">
        <v>17542.7</v>
      </c>
      <c r="Q50" s="158">
        <v>17842.7</v>
      </c>
      <c r="R50" s="14" t="s">
        <v>376</v>
      </c>
      <c r="S50" s="178"/>
      <c r="T50" s="179"/>
      <c r="AA50" t="e">
        <v>#REF!</v>
      </c>
      <c r="AD50" t="e">
        <v>#REF!</v>
      </c>
      <c r="AE50" t="e">
        <v>#REF!</v>
      </c>
      <c r="AF50" t="e">
        <v>#REF!</v>
      </c>
      <c r="AG50" t="e">
        <v>#REF!</v>
      </c>
      <c r="AH50" t="e">
        <v>#REF!</v>
      </c>
      <c r="AI50" t="e">
        <v>#REF!</v>
      </c>
      <c r="AJ50" t="e">
        <v>#REF!</v>
      </c>
      <c r="AK50" t="e">
        <v>#REF!</v>
      </c>
      <c r="AL50" t="e">
        <v>#REF!</v>
      </c>
      <c r="AM50" t="e">
        <v>#REF!</v>
      </c>
      <c r="AN50" t="e">
        <v>#REF!</v>
      </c>
      <c r="AO50" t="e">
        <v>#REF!</v>
      </c>
      <c r="AP50" t="e">
        <v>#REF!</v>
      </c>
    </row>
    <row r="51" spans="1:42" ht="13.5" thickTop="1">
      <c r="A51">
        <f t="shared" si="0"/>
      </c>
      <c r="B51" s="16" t="s">
        <v>7</v>
      </c>
      <c r="C51" s="171" t="s">
        <v>127</v>
      </c>
      <c r="D51" s="172"/>
      <c r="E51" s="173"/>
      <c r="F51" s="181">
        <v>114464</v>
      </c>
      <c r="G51" s="182">
        <v>114464</v>
      </c>
      <c r="H51" s="183">
        <v>114464</v>
      </c>
      <c r="I51" s="181">
        <v>118539</v>
      </c>
      <c r="J51" s="182">
        <v>118539</v>
      </c>
      <c r="K51" s="183">
        <v>118539</v>
      </c>
      <c r="L51" s="181">
        <v>2147</v>
      </c>
      <c r="M51" s="182">
        <v>2147</v>
      </c>
      <c r="N51" s="183">
        <v>2147</v>
      </c>
      <c r="O51" s="181">
        <v>6222</v>
      </c>
      <c r="P51" s="182">
        <v>6222</v>
      </c>
      <c r="Q51" s="183">
        <v>6222</v>
      </c>
      <c r="R51" s="84" t="s">
        <v>7</v>
      </c>
      <c r="S51" s="172"/>
      <c r="T51" s="173"/>
      <c r="AA51">
        <v>3</v>
      </c>
      <c r="AD51">
        <v>3</v>
      </c>
      <c r="AE51">
        <v>3</v>
      </c>
      <c r="AF51">
        <v>3</v>
      </c>
      <c r="AG51">
        <v>3</v>
      </c>
      <c r="AH51">
        <v>5</v>
      </c>
      <c r="AI51">
        <v>5</v>
      </c>
      <c r="AJ51">
        <v>2</v>
      </c>
      <c r="AK51">
        <v>5</v>
      </c>
      <c r="AL51">
        <v>5</v>
      </c>
      <c r="AM51">
        <v>2</v>
      </c>
      <c r="AN51">
        <v>5</v>
      </c>
      <c r="AO51">
        <v>5</v>
      </c>
      <c r="AP51">
        <v>3</v>
      </c>
    </row>
    <row r="52" spans="1:42" ht="13.5" thickBot="1">
      <c r="A52">
        <f t="shared" si="0"/>
      </c>
      <c r="B52" s="16" t="s">
        <v>40</v>
      </c>
      <c r="C52" s="104" t="s">
        <v>128</v>
      </c>
      <c r="D52" s="176"/>
      <c r="E52" s="177"/>
      <c r="F52" s="187">
        <v>122365</v>
      </c>
      <c r="G52" s="188">
        <v>123175</v>
      </c>
      <c r="H52" s="189">
        <v>123158</v>
      </c>
      <c r="I52" s="187">
        <v>129124</v>
      </c>
      <c r="J52" s="188">
        <v>130000</v>
      </c>
      <c r="K52" s="189">
        <v>130026</v>
      </c>
      <c r="L52" s="187">
        <v>775</v>
      </c>
      <c r="M52" s="188">
        <v>775</v>
      </c>
      <c r="N52" s="189">
        <v>775</v>
      </c>
      <c r="O52" s="187">
        <v>7534</v>
      </c>
      <c r="P52" s="188">
        <v>7600</v>
      </c>
      <c r="Q52" s="189">
        <v>7643</v>
      </c>
      <c r="R52" s="105" t="s">
        <v>81</v>
      </c>
      <c r="S52" s="176"/>
      <c r="T52" s="177"/>
      <c r="AA52">
        <v>2</v>
      </c>
      <c r="AD52">
        <v>2</v>
      </c>
      <c r="AE52">
        <v>2</v>
      </c>
      <c r="AF52">
        <v>2</v>
      </c>
      <c r="AG52">
        <v>2</v>
      </c>
      <c r="AH52">
        <v>2</v>
      </c>
      <c r="AI52">
        <v>2</v>
      </c>
      <c r="AJ52">
        <v>2</v>
      </c>
      <c r="AK52">
        <v>2</v>
      </c>
      <c r="AL52">
        <v>2</v>
      </c>
      <c r="AM52">
        <v>2</v>
      </c>
      <c r="AN52">
        <v>2</v>
      </c>
      <c r="AO52">
        <v>2</v>
      </c>
      <c r="AP52">
        <v>2</v>
      </c>
    </row>
    <row r="53" spans="1:42" ht="14.25" thickBot="1" thickTop="1">
      <c r="A53">
        <f t="shared" si="0"/>
      </c>
      <c r="C53" s="14" t="s">
        <v>42</v>
      </c>
      <c r="D53" s="12"/>
      <c r="E53" s="13"/>
      <c r="F53" s="156">
        <v>236829</v>
      </c>
      <c r="G53" s="157">
        <v>237639</v>
      </c>
      <c r="H53" s="158">
        <v>237622</v>
      </c>
      <c r="I53" s="156">
        <v>247663</v>
      </c>
      <c r="J53" s="157">
        <v>248539</v>
      </c>
      <c r="K53" s="158">
        <v>248565</v>
      </c>
      <c r="L53" s="156">
        <v>2922</v>
      </c>
      <c r="M53" s="157">
        <v>2922</v>
      </c>
      <c r="N53" s="158">
        <v>2922</v>
      </c>
      <c r="O53" s="156">
        <v>13756</v>
      </c>
      <c r="P53" s="157">
        <v>13822</v>
      </c>
      <c r="Q53" s="158">
        <v>13865</v>
      </c>
      <c r="R53" s="18" t="s">
        <v>129</v>
      </c>
      <c r="S53" s="8"/>
      <c r="T53" s="9"/>
      <c r="AA53" t="e">
        <v>#REF!</v>
      </c>
      <c r="AD53" t="e">
        <v>#REF!</v>
      </c>
      <c r="AE53" t="e">
        <v>#REF!</v>
      </c>
      <c r="AF53" t="e">
        <v>#REF!</v>
      </c>
      <c r="AG53" t="e">
        <v>#REF!</v>
      </c>
      <c r="AH53" t="e">
        <v>#REF!</v>
      </c>
      <c r="AI53" t="e">
        <v>#REF!</v>
      </c>
      <c r="AJ53" t="e">
        <v>#REF!</v>
      </c>
      <c r="AK53" t="e">
        <v>#REF!</v>
      </c>
      <c r="AL53" t="e">
        <v>#REF!</v>
      </c>
      <c r="AM53" t="e">
        <v>#REF!</v>
      </c>
      <c r="AN53" t="e">
        <v>#REF!</v>
      </c>
      <c r="AO53" t="e">
        <v>#REF!</v>
      </c>
      <c r="AP53" t="e">
        <v>#REF!</v>
      </c>
    </row>
    <row r="54" spans="3:20" ht="15" thickTop="1">
      <c r="C54" s="45"/>
      <c r="D54" s="1"/>
      <c r="E54" s="47" t="s">
        <v>229</v>
      </c>
      <c r="G54" s="46"/>
      <c r="H54" s="46"/>
      <c r="I54" s="46"/>
      <c r="J54" s="46"/>
      <c r="K54" s="46"/>
      <c r="L54" s="47" t="s">
        <v>242</v>
      </c>
      <c r="M54" s="46"/>
      <c r="N54" s="46"/>
      <c r="O54" s="46"/>
      <c r="P54" s="46"/>
      <c r="Q54" s="46"/>
      <c r="R54" s="45"/>
      <c r="S54" s="1"/>
      <c r="T54" s="1"/>
    </row>
    <row r="55" spans="3:20" ht="12.75">
      <c r="C55" s="41" t="str">
        <f ca="1">CELL("filename")</f>
        <v>C:\MyFiles\Timber\Timber Committee\TCQ2015\[tb-68-6.xls]List of tables</v>
      </c>
      <c r="T55" s="43" t="str">
        <f ca="1">CONCATENATE("printed on ",DAY(NOW()),"/",MONTH(NOW()))</f>
        <v>printed on 11/11</v>
      </c>
    </row>
  </sheetData>
  <sheetProtection/>
  <mergeCells count="11">
    <mergeCell ref="L7:N7"/>
    <mergeCell ref="C2:T2"/>
    <mergeCell ref="F6:H6"/>
    <mergeCell ref="F7:H7"/>
    <mergeCell ref="R7:T7"/>
    <mergeCell ref="F3:K3"/>
    <mergeCell ref="L3:Q3"/>
    <mergeCell ref="K5:L5"/>
    <mergeCell ref="O7:Q7"/>
    <mergeCell ref="C7:E7"/>
    <mergeCell ref="I7:K7"/>
  </mergeCells>
  <conditionalFormatting sqref="C9:R53">
    <cfRule type="expression" priority="1" dxfId="0" stopIfTrue="1">
      <formula>AA9&gt;2</formula>
    </cfRule>
  </conditionalFormatting>
  <printOptions horizontalCentered="1" verticalCentered="1"/>
  <pageMargins left="0.35433070866141736" right="0.35433070866141736" top="0.5905511811023623" bottom="0.5905511811023623" header="0.31496062992125984" footer="0.31496062992125984"/>
  <pageSetup fitToHeight="1" fitToWidth="1" horizontalDpi="300" verticalDpi="3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65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9" max="9" width="10.28125" style="0" customWidth="1"/>
    <col min="10" max="11" width="9.8515625" style="0" customWidth="1"/>
    <col min="27" max="42" width="0" style="0" hidden="1" customWidth="1"/>
  </cols>
  <sheetData>
    <row r="1" ht="12.75">
      <c r="A1" s="16"/>
    </row>
    <row r="2" spans="3:20" ht="12.75">
      <c r="C2" s="269" t="s">
        <v>87</v>
      </c>
      <c r="D2" s="269"/>
      <c r="E2" s="269"/>
      <c r="F2" s="269"/>
      <c r="G2" s="269"/>
      <c r="H2" s="269"/>
      <c r="I2" s="269"/>
      <c r="J2" s="269"/>
      <c r="K2" s="269"/>
      <c r="L2" s="269"/>
      <c r="M2" s="269"/>
      <c r="N2" s="269"/>
      <c r="O2" s="269"/>
      <c r="P2" s="269"/>
      <c r="Q2" s="269"/>
      <c r="R2" s="269"/>
      <c r="S2" s="269"/>
      <c r="T2" s="269"/>
    </row>
    <row r="3" spans="6:17" ht="12.75">
      <c r="F3" s="269" t="s">
        <v>279</v>
      </c>
      <c r="G3" s="269"/>
      <c r="H3" s="269"/>
      <c r="I3" s="269"/>
      <c r="J3" s="269"/>
      <c r="K3" s="269"/>
      <c r="L3" s="269" t="s">
        <v>86</v>
      </c>
      <c r="M3" s="269"/>
      <c r="N3" s="269"/>
      <c r="O3" s="269"/>
      <c r="P3" s="269"/>
      <c r="Q3" s="269"/>
    </row>
    <row r="5" spans="11:15" ht="15" thickBot="1">
      <c r="K5" s="276" t="s">
        <v>85</v>
      </c>
      <c r="L5" s="276"/>
      <c r="N5" s="11"/>
      <c r="O5" s="11"/>
    </row>
    <row r="6" spans="3:20" ht="13.5" thickTop="1">
      <c r="C6" s="2"/>
      <c r="D6" s="3"/>
      <c r="E6" s="4"/>
      <c r="F6" s="270" t="s">
        <v>43</v>
      </c>
      <c r="G6" s="271"/>
      <c r="H6" s="272"/>
      <c r="I6" s="2"/>
      <c r="J6" s="3"/>
      <c r="K6" s="4"/>
      <c r="L6" s="17"/>
      <c r="M6" s="3"/>
      <c r="N6" s="4"/>
      <c r="O6" s="17"/>
      <c r="P6" s="3"/>
      <c r="Q6" s="4"/>
      <c r="R6" s="2"/>
      <c r="S6" s="3"/>
      <c r="T6" s="4"/>
    </row>
    <row r="7" spans="3:20" ht="12.75">
      <c r="C7" s="273" t="s">
        <v>0</v>
      </c>
      <c r="D7" s="274"/>
      <c r="E7" s="275"/>
      <c r="F7" s="273" t="s">
        <v>44</v>
      </c>
      <c r="G7" s="274"/>
      <c r="H7" s="275"/>
      <c r="I7" s="273" t="s">
        <v>45</v>
      </c>
      <c r="J7" s="274"/>
      <c r="K7" s="275"/>
      <c r="L7" s="273" t="s">
        <v>46</v>
      </c>
      <c r="M7" s="274"/>
      <c r="N7" s="275"/>
      <c r="O7" s="273" t="s">
        <v>47</v>
      </c>
      <c r="P7" s="274"/>
      <c r="Q7" s="275"/>
      <c r="R7" s="273" t="s">
        <v>48</v>
      </c>
      <c r="S7" s="274"/>
      <c r="T7" s="275"/>
    </row>
    <row r="8" spans="3:42" ht="13.5" thickBot="1">
      <c r="C8" s="7"/>
      <c r="D8" s="8"/>
      <c r="E8" s="9"/>
      <c r="F8" s="26">
        <v>2014</v>
      </c>
      <c r="G8" s="27">
        <v>2015</v>
      </c>
      <c r="H8" s="25">
        <v>2016</v>
      </c>
      <c r="I8" s="26">
        <v>2014</v>
      </c>
      <c r="J8" s="27">
        <v>2015</v>
      </c>
      <c r="K8" s="25">
        <v>2016</v>
      </c>
      <c r="L8" s="26">
        <v>2014</v>
      </c>
      <c r="M8" s="27">
        <v>2015</v>
      </c>
      <c r="N8" s="25">
        <v>2016</v>
      </c>
      <c r="O8" s="26">
        <v>2014</v>
      </c>
      <c r="P8" s="27">
        <v>2015</v>
      </c>
      <c r="Q8" s="25">
        <v>2016</v>
      </c>
      <c r="R8" s="7"/>
      <c r="S8" s="8"/>
      <c r="T8" s="9"/>
      <c r="AA8" t="s">
        <v>0</v>
      </c>
      <c r="AD8" t="s">
        <v>345</v>
      </c>
      <c r="AG8" t="s">
        <v>45</v>
      </c>
      <c r="AJ8" t="s">
        <v>83</v>
      </c>
      <c r="AM8" t="s">
        <v>82</v>
      </c>
      <c r="AP8" t="s">
        <v>0</v>
      </c>
    </row>
    <row r="9" spans="2:42" ht="13.5" thickTop="1">
      <c r="B9" s="15"/>
      <c r="C9" s="171" t="s">
        <v>88</v>
      </c>
      <c r="D9" s="172"/>
      <c r="E9" s="173"/>
      <c r="F9" s="181">
        <v>76.25</v>
      </c>
      <c r="G9" s="182">
        <v>76.25</v>
      </c>
      <c r="H9" s="183">
        <v>76.25</v>
      </c>
      <c r="I9" s="181">
        <v>4</v>
      </c>
      <c r="J9" s="182">
        <v>4</v>
      </c>
      <c r="K9" s="183">
        <v>4</v>
      </c>
      <c r="L9" s="181">
        <v>72.8</v>
      </c>
      <c r="M9" s="182">
        <v>72.8</v>
      </c>
      <c r="N9" s="183">
        <v>72.8</v>
      </c>
      <c r="O9" s="181">
        <v>0.55</v>
      </c>
      <c r="P9" s="182">
        <v>0.55</v>
      </c>
      <c r="Q9" s="183">
        <v>0.55</v>
      </c>
      <c r="R9" s="84" t="s">
        <v>49</v>
      </c>
      <c r="S9" s="172"/>
      <c r="T9" s="173"/>
      <c r="AA9">
        <v>3</v>
      </c>
      <c r="AD9">
        <v>3</v>
      </c>
      <c r="AE9">
        <v>3</v>
      </c>
      <c r="AF9">
        <v>3</v>
      </c>
      <c r="AG9">
        <v>5</v>
      </c>
      <c r="AH9">
        <v>5</v>
      </c>
      <c r="AI9">
        <v>5</v>
      </c>
      <c r="AJ9">
        <v>5</v>
      </c>
      <c r="AK9">
        <v>5</v>
      </c>
      <c r="AL9">
        <v>5</v>
      </c>
      <c r="AM9">
        <v>5</v>
      </c>
      <c r="AN9">
        <v>5</v>
      </c>
      <c r="AO9">
        <v>5</v>
      </c>
      <c r="AP9">
        <v>3</v>
      </c>
    </row>
    <row r="10" spans="2:42" ht="12.75">
      <c r="B10" s="19"/>
      <c r="C10" s="49" t="s">
        <v>89</v>
      </c>
      <c r="D10" s="174"/>
      <c r="E10" s="175"/>
      <c r="F10" s="184">
        <v>4945.860000000001</v>
      </c>
      <c r="G10" s="185">
        <v>4975</v>
      </c>
      <c r="H10" s="186">
        <v>5100</v>
      </c>
      <c r="I10" s="184">
        <v>8215</v>
      </c>
      <c r="J10" s="185">
        <v>8400</v>
      </c>
      <c r="K10" s="186">
        <v>8550</v>
      </c>
      <c r="L10" s="184">
        <v>1614.851</v>
      </c>
      <c r="M10" s="185">
        <v>1575</v>
      </c>
      <c r="N10" s="186">
        <v>1700</v>
      </c>
      <c r="O10" s="184">
        <v>4883.991</v>
      </c>
      <c r="P10" s="185">
        <v>5000</v>
      </c>
      <c r="Q10" s="186">
        <v>5150</v>
      </c>
      <c r="R10" s="72" t="s">
        <v>50</v>
      </c>
      <c r="S10" s="174"/>
      <c r="T10" s="175"/>
      <c r="AA10">
        <v>2</v>
      </c>
      <c r="AD10">
        <v>2</v>
      </c>
      <c r="AE10">
        <v>2</v>
      </c>
      <c r="AF10">
        <v>2</v>
      </c>
      <c r="AG10">
        <v>2</v>
      </c>
      <c r="AH10">
        <v>2</v>
      </c>
      <c r="AI10">
        <v>2</v>
      </c>
      <c r="AJ10">
        <v>2</v>
      </c>
      <c r="AK10">
        <v>2</v>
      </c>
      <c r="AL10">
        <v>2</v>
      </c>
      <c r="AM10">
        <v>2</v>
      </c>
      <c r="AN10">
        <v>2</v>
      </c>
      <c r="AO10">
        <v>2</v>
      </c>
      <c r="AP10">
        <v>2</v>
      </c>
    </row>
    <row r="11" spans="2:42" ht="12.75">
      <c r="B11" s="19"/>
      <c r="C11" s="49" t="s">
        <v>140</v>
      </c>
      <c r="D11" s="174"/>
      <c r="E11" s="175"/>
      <c r="F11" s="184">
        <v>2120</v>
      </c>
      <c r="G11" s="185">
        <v>2100</v>
      </c>
      <c r="H11" s="186">
        <v>2050</v>
      </c>
      <c r="I11" s="184">
        <v>1520</v>
      </c>
      <c r="J11" s="185">
        <v>1500</v>
      </c>
      <c r="K11" s="186">
        <v>1450</v>
      </c>
      <c r="L11" s="184">
        <v>1600</v>
      </c>
      <c r="M11" s="185">
        <v>1600</v>
      </c>
      <c r="N11" s="186">
        <v>1600</v>
      </c>
      <c r="O11" s="184">
        <v>1000</v>
      </c>
      <c r="P11" s="185">
        <v>1000</v>
      </c>
      <c r="Q11" s="186">
        <v>1000</v>
      </c>
      <c r="R11" s="72" t="s">
        <v>142</v>
      </c>
      <c r="S11" s="174"/>
      <c r="T11" s="175"/>
      <c r="AA11">
        <v>2</v>
      </c>
      <c r="AD11">
        <v>2</v>
      </c>
      <c r="AE11">
        <v>2</v>
      </c>
      <c r="AF11">
        <v>2</v>
      </c>
      <c r="AG11">
        <v>2</v>
      </c>
      <c r="AH11">
        <v>2</v>
      </c>
      <c r="AI11">
        <v>2</v>
      </c>
      <c r="AJ11">
        <v>2</v>
      </c>
      <c r="AK11">
        <v>2</v>
      </c>
      <c r="AL11">
        <v>2</v>
      </c>
      <c r="AM11">
        <v>2</v>
      </c>
      <c r="AN11">
        <v>2</v>
      </c>
      <c r="AO11">
        <v>2</v>
      </c>
      <c r="AP11">
        <v>2</v>
      </c>
    </row>
    <row r="12" spans="2:42" ht="12.75">
      <c r="B12" s="19"/>
      <c r="C12" s="49" t="s">
        <v>90</v>
      </c>
      <c r="D12" s="174"/>
      <c r="E12" s="175"/>
      <c r="F12" s="184">
        <v>-13</v>
      </c>
      <c r="G12" s="185">
        <v>28</v>
      </c>
      <c r="H12" s="186">
        <v>30</v>
      </c>
      <c r="I12" s="184">
        <v>623</v>
      </c>
      <c r="J12" s="185">
        <v>703</v>
      </c>
      <c r="K12" s="186">
        <v>725</v>
      </c>
      <c r="L12" s="184">
        <v>4</v>
      </c>
      <c r="M12" s="185">
        <v>5</v>
      </c>
      <c r="N12" s="186">
        <v>5</v>
      </c>
      <c r="O12" s="184">
        <v>640</v>
      </c>
      <c r="P12" s="185">
        <v>680</v>
      </c>
      <c r="Q12" s="186">
        <v>700</v>
      </c>
      <c r="R12" s="72" t="s">
        <v>51</v>
      </c>
      <c r="S12" s="174"/>
      <c r="T12" s="175"/>
      <c r="AA12">
        <v>2</v>
      </c>
      <c r="AD12">
        <v>2</v>
      </c>
      <c r="AE12">
        <v>2</v>
      </c>
      <c r="AF12">
        <v>2</v>
      </c>
      <c r="AG12">
        <v>2</v>
      </c>
      <c r="AH12">
        <v>2</v>
      </c>
      <c r="AI12">
        <v>2</v>
      </c>
      <c r="AJ12">
        <v>2</v>
      </c>
      <c r="AK12">
        <v>2</v>
      </c>
      <c r="AL12">
        <v>2</v>
      </c>
      <c r="AM12">
        <v>2</v>
      </c>
      <c r="AN12">
        <v>2</v>
      </c>
      <c r="AO12">
        <v>2</v>
      </c>
      <c r="AP12">
        <v>2</v>
      </c>
    </row>
    <row r="13" spans="2:42" ht="12.75">
      <c r="B13" s="19"/>
      <c r="C13" s="49" t="s">
        <v>91</v>
      </c>
      <c r="D13" s="174"/>
      <c r="E13" s="175"/>
      <c r="F13" s="184">
        <v>356.83</v>
      </c>
      <c r="G13" s="185">
        <v>356.83</v>
      </c>
      <c r="H13" s="186">
        <v>356.83</v>
      </c>
      <c r="I13" s="184">
        <v>693</v>
      </c>
      <c r="J13" s="185">
        <v>693</v>
      </c>
      <c r="K13" s="186">
        <v>693</v>
      </c>
      <c r="L13" s="184">
        <v>6.96</v>
      </c>
      <c r="M13" s="185">
        <v>6.96</v>
      </c>
      <c r="N13" s="186">
        <v>6.96</v>
      </c>
      <c r="O13" s="184">
        <v>343.13</v>
      </c>
      <c r="P13" s="185">
        <v>343.13</v>
      </c>
      <c r="Q13" s="186">
        <v>343.13</v>
      </c>
      <c r="R13" s="72" t="s">
        <v>52</v>
      </c>
      <c r="S13" s="174"/>
      <c r="T13" s="175"/>
      <c r="AA13">
        <v>3</v>
      </c>
      <c r="AD13">
        <v>2</v>
      </c>
      <c r="AE13">
        <v>3</v>
      </c>
      <c r="AF13">
        <v>3</v>
      </c>
      <c r="AG13">
        <v>2</v>
      </c>
      <c r="AH13">
        <v>5</v>
      </c>
      <c r="AI13">
        <v>5</v>
      </c>
      <c r="AJ13">
        <v>2</v>
      </c>
      <c r="AK13">
        <v>5</v>
      </c>
      <c r="AL13">
        <v>5</v>
      </c>
      <c r="AM13">
        <v>2</v>
      </c>
      <c r="AN13">
        <v>5</v>
      </c>
      <c r="AO13">
        <v>5</v>
      </c>
      <c r="AP13">
        <v>3</v>
      </c>
    </row>
    <row r="14" spans="2:42" ht="12.75">
      <c r="B14" s="19"/>
      <c r="C14" s="49" t="s">
        <v>92</v>
      </c>
      <c r="D14" s="174"/>
      <c r="E14" s="175"/>
      <c r="F14" s="184">
        <v>123.49000000000001</v>
      </c>
      <c r="G14" s="185">
        <v>125</v>
      </c>
      <c r="H14" s="186">
        <v>130</v>
      </c>
      <c r="I14" s="184">
        <v>207</v>
      </c>
      <c r="J14" s="185">
        <v>210</v>
      </c>
      <c r="K14" s="186">
        <v>220</v>
      </c>
      <c r="L14" s="184">
        <v>259.75</v>
      </c>
      <c r="M14" s="185">
        <v>260</v>
      </c>
      <c r="N14" s="186">
        <v>260</v>
      </c>
      <c r="O14" s="184">
        <v>343.26</v>
      </c>
      <c r="P14" s="185">
        <v>345</v>
      </c>
      <c r="Q14" s="186">
        <v>350</v>
      </c>
      <c r="R14" s="72" t="s">
        <v>53</v>
      </c>
      <c r="S14" s="174"/>
      <c r="T14" s="175"/>
      <c r="AA14">
        <v>2</v>
      </c>
      <c r="AD14">
        <v>2</v>
      </c>
      <c r="AE14">
        <v>2</v>
      </c>
      <c r="AF14">
        <v>2</v>
      </c>
      <c r="AG14">
        <v>2</v>
      </c>
      <c r="AH14">
        <v>2</v>
      </c>
      <c r="AI14">
        <v>2</v>
      </c>
      <c r="AJ14">
        <v>2</v>
      </c>
      <c r="AK14">
        <v>2</v>
      </c>
      <c r="AL14">
        <v>2</v>
      </c>
      <c r="AM14">
        <v>2</v>
      </c>
      <c r="AN14">
        <v>2</v>
      </c>
      <c r="AO14">
        <v>2</v>
      </c>
      <c r="AP14">
        <v>2</v>
      </c>
    </row>
    <row r="15" spans="2:42" ht="12.75">
      <c r="B15" s="19"/>
      <c r="C15" s="49" t="s">
        <v>93</v>
      </c>
      <c r="D15" s="174"/>
      <c r="E15" s="175"/>
      <c r="F15" s="184">
        <v>28.58</v>
      </c>
      <c r="G15" s="185">
        <v>28</v>
      </c>
      <c r="H15" s="186">
        <v>28</v>
      </c>
      <c r="I15" s="184">
        <v>2.11</v>
      </c>
      <c r="J15" s="185">
        <v>2</v>
      </c>
      <c r="K15" s="186">
        <v>2</v>
      </c>
      <c r="L15" s="184">
        <v>26.47</v>
      </c>
      <c r="M15" s="185">
        <v>26</v>
      </c>
      <c r="N15" s="186">
        <v>26</v>
      </c>
      <c r="O15" s="184">
        <v>0</v>
      </c>
      <c r="P15" s="185">
        <v>0</v>
      </c>
      <c r="Q15" s="186">
        <v>0</v>
      </c>
      <c r="R15" s="72" t="s">
        <v>54</v>
      </c>
      <c r="S15" s="174"/>
      <c r="T15" s="175"/>
      <c r="AA15">
        <v>2</v>
      </c>
      <c r="AD15">
        <v>2</v>
      </c>
      <c r="AE15">
        <v>2</v>
      </c>
      <c r="AF15">
        <v>2</v>
      </c>
      <c r="AG15">
        <v>2</v>
      </c>
      <c r="AH15">
        <v>2</v>
      </c>
      <c r="AI15">
        <v>2</v>
      </c>
      <c r="AJ15">
        <v>2</v>
      </c>
      <c r="AK15">
        <v>2</v>
      </c>
      <c r="AL15">
        <v>2</v>
      </c>
      <c r="AM15">
        <v>2</v>
      </c>
      <c r="AN15">
        <v>2</v>
      </c>
      <c r="AO15">
        <v>2</v>
      </c>
      <c r="AP15">
        <v>2</v>
      </c>
    </row>
    <row r="16" spans="2:42" ht="12.75">
      <c r="B16" s="19"/>
      <c r="C16" s="49" t="s">
        <v>94</v>
      </c>
      <c r="D16" s="174"/>
      <c r="E16" s="175"/>
      <c r="F16" s="184">
        <v>1104</v>
      </c>
      <c r="G16" s="185">
        <v>1117</v>
      </c>
      <c r="H16" s="186">
        <v>1133</v>
      </c>
      <c r="I16" s="184">
        <v>3610</v>
      </c>
      <c r="J16" s="185">
        <v>3675</v>
      </c>
      <c r="K16" s="186">
        <v>3767</v>
      </c>
      <c r="L16" s="184">
        <v>569</v>
      </c>
      <c r="M16" s="185">
        <v>575</v>
      </c>
      <c r="N16" s="186">
        <v>580</v>
      </c>
      <c r="O16" s="184">
        <v>3075</v>
      </c>
      <c r="P16" s="185">
        <v>3133</v>
      </c>
      <c r="Q16" s="186">
        <v>3214</v>
      </c>
      <c r="R16" s="72" t="s">
        <v>74</v>
      </c>
      <c r="S16" s="174"/>
      <c r="T16" s="175"/>
      <c r="AA16">
        <v>2</v>
      </c>
      <c r="AD16">
        <v>2</v>
      </c>
      <c r="AE16">
        <v>2</v>
      </c>
      <c r="AF16">
        <v>2</v>
      </c>
      <c r="AG16">
        <v>2</v>
      </c>
      <c r="AH16">
        <v>2</v>
      </c>
      <c r="AI16">
        <v>2</v>
      </c>
      <c r="AJ16">
        <v>2</v>
      </c>
      <c r="AK16">
        <v>2</v>
      </c>
      <c r="AL16">
        <v>2</v>
      </c>
      <c r="AM16">
        <v>2</v>
      </c>
      <c r="AN16">
        <v>2</v>
      </c>
      <c r="AO16">
        <v>2</v>
      </c>
      <c r="AP16">
        <v>2</v>
      </c>
    </row>
    <row r="17" spans="2:42" ht="12.75">
      <c r="B17" s="19"/>
      <c r="C17" s="49" t="s">
        <v>95</v>
      </c>
      <c r="D17" s="174"/>
      <c r="E17" s="175"/>
      <c r="F17" s="184">
        <v>2372</v>
      </c>
      <c r="G17" s="185">
        <v>2490</v>
      </c>
      <c r="H17" s="186">
        <v>2490</v>
      </c>
      <c r="I17" s="184">
        <v>290</v>
      </c>
      <c r="J17" s="185">
        <v>290</v>
      </c>
      <c r="K17" s="186">
        <v>290</v>
      </c>
      <c r="L17" s="184">
        <v>2290</v>
      </c>
      <c r="M17" s="185">
        <v>2400</v>
      </c>
      <c r="N17" s="186">
        <v>2400</v>
      </c>
      <c r="O17" s="184">
        <v>208</v>
      </c>
      <c r="P17" s="185">
        <v>200</v>
      </c>
      <c r="Q17" s="186">
        <v>200</v>
      </c>
      <c r="R17" s="72" t="s">
        <v>55</v>
      </c>
      <c r="S17" s="174"/>
      <c r="T17" s="175"/>
      <c r="AA17">
        <v>3</v>
      </c>
      <c r="AD17">
        <v>3</v>
      </c>
      <c r="AE17">
        <v>2</v>
      </c>
      <c r="AF17">
        <v>2</v>
      </c>
      <c r="AG17">
        <v>5</v>
      </c>
      <c r="AH17">
        <v>2</v>
      </c>
      <c r="AI17">
        <v>2</v>
      </c>
      <c r="AJ17">
        <v>2</v>
      </c>
      <c r="AK17">
        <v>2</v>
      </c>
      <c r="AL17">
        <v>2</v>
      </c>
      <c r="AM17">
        <v>2</v>
      </c>
      <c r="AN17">
        <v>2</v>
      </c>
      <c r="AO17">
        <v>2</v>
      </c>
      <c r="AP17">
        <v>3</v>
      </c>
    </row>
    <row r="18" spans="2:42" ht="12.75">
      <c r="B18" s="19"/>
      <c r="C18" s="49" t="s">
        <v>96</v>
      </c>
      <c r="D18" s="174"/>
      <c r="E18" s="175"/>
      <c r="F18" s="184">
        <v>1637.6525000000001</v>
      </c>
      <c r="G18" s="185">
        <v>1725</v>
      </c>
      <c r="H18" s="186">
        <v>1800</v>
      </c>
      <c r="I18" s="184">
        <v>1490</v>
      </c>
      <c r="J18" s="185">
        <v>1600</v>
      </c>
      <c r="K18" s="186">
        <v>1700</v>
      </c>
      <c r="L18" s="184">
        <v>896.4825000000002</v>
      </c>
      <c r="M18" s="185">
        <v>915</v>
      </c>
      <c r="N18" s="186">
        <v>900</v>
      </c>
      <c r="O18" s="184">
        <v>748.83</v>
      </c>
      <c r="P18" s="185">
        <v>790</v>
      </c>
      <c r="Q18" s="186">
        <v>800</v>
      </c>
      <c r="R18" s="72" t="s">
        <v>56</v>
      </c>
      <c r="S18" s="174"/>
      <c r="T18" s="175"/>
      <c r="AA18">
        <v>2</v>
      </c>
      <c r="AD18">
        <v>2</v>
      </c>
      <c r="AE18">
        <v>2</v>
      </c>
      <c r="AF18">
        <v>2</v>
      </c>
      <c r="AG18">
        <v>2</v>
      </c>
      <c r="AH18">
        <v>2</v>
      </c>
      <c r="AI18">
        <v>2</v>
      </c>
      <c r="AJ18">
        <v>2</v>
      </c>
      <c r="AK18">
        <v>2</v>
      </c>
      <c r="AL18">
        <v>2</v>
      </c>
      <c r="AM18">
        <v>2</v>
      </c>
      <c r="AN18">
        <v>2</v>
      </c>
      <c r="AO18">
        <v>2</v>
      </c>
      <c r="AP18">
        <v>2</v>
      </c>
    </row>
    <row r="19" spans="2:42" ht="12.75">
      <c r="B19" s="19"/>
      <c r="C19" s="49" t="s">
        <v>97</v>
      </c>
      <c r="D19" s="174"/>
      <c r="E19" s="175"/>
      <c r="F19" s="184">
        <v>3730</v>
      </c>
      <c r="G19" s="185">
        <v>3450</v>
      </c>
      <c r="H19" s="186">
        <v>3580</v>
      </c>
      <c r="I19" s="184">
        <v>10900</v>
      </c>
      <c r="J19" s="185">
        <v>10600</v>
      </c>
      <c r="K19" s="186">
        <v>10800</v>
      </c>
      <c r="L19" s="184">
        <v>350</v>
      </c>
      <c r="M19" s="185">
        <v>350</v>
      </c>
      <c r="N19" s="186">
        <v>380</v>
      </c>
      <c r="O19" s="184">
        <v>7520</v>
      </c>
      <c r="P19" s="185">
        <v>7500</v>
      </c>
      <c r="Q19" s="186">
        <v>7600</v>
      </c>
      <c r="R19" s="72" t="s">
        <v>57</v>
      </c>
      <c r="S19" s="174"/>
      <c r="T19" s="175"/>
      <c r="AA19">
        <v>2</v>
      </c>
      <c r="AD19">
        <v>2</v>
      </c>
      <c r="AE19">
        <v>2</v>
      </c>
      <c r="AF19">
        <v>2</v>
      </c>
      <c r="AG19">
        <v>2</v>
      </c>
      <c r="AH19">
        <v>2</v>
      </c>
      <c r="AI19">
        <v>2</v>
      </c>
      <c r="AJ19">
        <v>2</v>
      </c>
      <c r="AK19">
        <v>2</v>
      </c>
      <c r="AL19">
        <v>2</v>
      </c>
      <c r="AM19">
        <v>2</v>
      </c>
      <c r="AN19">
        <v>2</v>
      </c>
      <c r="AO19">
        <v>2</v>
      </c>
      <c r="AP19">
        <v>2</v>
      </c>
    </row>
    <row r="20" spans="2:42" ht="12.75">
      <c r="B20" s="19"/>
      <c r="C20" s="49" t="s">
        <v>98</v>
      </c>
      <c r="D20" s="174"/>
      <c r="E20" s="175"/>
      <c r="F20" s="184">
        <v>7834.39</v>
      </c>
      <c r="G20" s="185">
        <v>7590</v>
      </c>
      <c r="H20" s="186">
        <v>7800</v>
      </c>
      <c r="I20" s="184">
        <v>6358</v>
      </c>
      <c r="J20" s="185">
        <v>6400</v>
      </c>
      <c r="K20" s="186">
        <v>6500</v>
      </c>
      <c r="L20" s="184">
        <v>2206.75</v>
      </c>
      <c r="M20" s="185">
        <v>2048</v>
      </c>
      <c r="N20" s="186">
        <v>2100</v>
      </c>
      <c r="O20" s="184">
        <v>730.36</v>
      </c>
      <c r="P20" s="185">
        <v>858</v>
      </c>
      <c r="Q20" s="186">
        <v>800</v>
      </c>
      <c r="R20" s="72" t="s">
        <v>16</v>
      </c>
      <c r="S20" s="174"/>
      <c r="T20" s="175"/>
      <c r="AA20">
        <v>2</v>
      </c>
      <c r="AD20">
        <v>2</v>
      </c>
      <c r="AE20">
        <v>2</v>
      </c>
      <c r="AF20">
        <v>2</v>
      </c>
      <c r="AG20">
        <v>2</v>
      </c>
      <c r="AH20">
        <v>2</v>
      </c>
      <c r="AI20">
        <v>2</v>
      </c>
      <c r="AJ20">
        <v>2</v>
      </c>
      <c r="AK20">
        <v>2</v>
      </c>
      <c r="AL20">
        <v>2</v>
      </c>
      <c r="AM20">
        <v>2</v>
      </c>
      <c r="AN20">
        <v>2</v>
      </c>
      <c r="AO20">
        <v>2</v>
      </c>
      <c r="AP20">
        <v>2</v>
      </c>
    </row>
    <row r="21" spans="2:42" ht="12.75">
      <c r="B21" s="19"/>
      <c r="C21" s="49" t="s">
        <v>99</v>
      </c>
      <c r="D21" s="174"/>
      <c r="E21" s="175"/>
      <c r="F21" s="184">
        <v>18155</v>
      </c>
      <c r="G21" s="185">
        <v>18074.872</v>
      </c>
      <c r="H21" s="186">
        <v>18450.28694</v>
      </c>
      <c r="I21" s="184">
        <v>20756.9</v>
      </c>
      <c r="J21" s="185">
        <v>20341.762</v>
      </c>
      <c r="K21" s="186">
        <v>20748.59724</v>
      </c>
      <c r="L21" s="184">
        <v>4228.6</v>
      </c>
      <c r="M21" s="185">
        <v>4017.1700000000005</v>
      </c>
      <c r="N21" s="186">
        <v>4017.1700000000005</v>
      </c>
      <c r="O21" s="184">
        <v>6830.5</v>
      </c>
      <c r="P21" s="185">
        <v>6284.0599999999995</v>
      </c>
      <c r="Q21" s="186">
        <v>6315.4803</v>
      </c>
      <c r="R21" s="72" t="s">
        <v>58</v>
      </c>
      <c r="S21" s="174"/>
      <c r="T21" s="175"/>
      <c r="AA21">
        <v>2</v>
      </c>
      <c r="AD21">
        <v>2</v>
      </c>
      <c r="AE21">
        <v>2</v>
      </c>
      <c r="AF21">
        <v>2</v>
      </c>
      <c r="AG21">
        <v>2</v>
      </c>
      <c r="AH21">
        <v>2</v>
      </c>
      <c r="AI21">
        <v>2</v>
      </c>
      <c r="AJ21">
        <v>2</v>
      </c>
      <c r="AK21">
        <v>2</v>
      </c>
      <c r="AL21">
        <v>2</v>
      </c>
      <c r="AM21">
        <v>2</v>
      </c>
      <c r="AN21">
        <v>2</v>
      </c>
      <c r="AO21">
        <v>2</v>
      </c>
      <c r="AP21">
        <v>2</v>
      </c>
    </row>
    <row r="22" spans="2:42" ht="12.75">
      <c r="B22" s="19"/>
      <c r="C22" s="49" t="s">
        <v>100</v>
      </c>
      <c r="D22" s="174"/>
      <c r="E22" s="175"/>
      <c r="F22" s="184">
        <v>284.034</v>
      </c>
      <c r="G22" s="185">
        <v>284.034</v>
      </c>
      <c r="H22" s="186">
        <v>284.034</v>
      </c>
      <c r="I22" s="184">
        <v>64</v>
      </c>
      <c r="J22" s="185">
        <v>64</v>
      </c>
      <c r="K22" s="186">
        <v>64</v>
      </c>
      <c r="L22" s="184">
        <v>234</v>
      </c>
      <c r="M22" s="185">
        <v>234</v>
      </c>
      <c r="N22" s="186">
        <v>234</v>
      </c>
      <c r="O22" s="184">
        <v>13.966</v>
      </c>
      <c r="P22" s="185">
        <v>13.966</v>
      </c>
      <c r="Q22" s="186">
        <v>13.966</v>
      </c>
      <c r="R22" s="72" t="s">
        <v>73</v>
      </c>
      <c r="S22" s="174"/>
      <c r="T22" s="175"/>
      <c r="AA22">
        <v>3</v>
      </c>
      <c r="AD22">
        <v>3</v>
      </c>
      <c r="AE22">
        <v>3</v>
      </c>
      <c r="AF22">
        <v>3</v>
      </c>
      <c r="AG22">
        <v>5</v>
      </c>
      <c r="AH22">
        <v>5</v>
      </c>
      <c r="AI22">
        <v>5</v>
      </c>
      <c r="AJ22">
        <v>3</v>
      </c>
      <c r="AK22">
        <v>5</v>
      </c>
      <c r="AL22">
        <v>5</v>
      </c>
      <c r="AM22">
        <v>2</v>
      </c>
      <c r="AN22">
        <v>5</v>
      </c>
      <c r="AO22">
        <v>5</v>
      </c>
      <c r="AP22">
        <v>3</v>
      </c>
    </row>
    <row r="23" spans="2:42" ht="12.75">
      <c r="B23" s="19"/>
      <c r="C23" s="49" t="s">
        <v>101</v>
      </c>
      <c r="D23" s="174"/>
      <c r="E23" s="175"/>
      <c r="F23" s="184">
        <v>436.9</v>
      </c>
      <c r="G23" s="185">
        <v>436.9</v>
      </c>
      <c r="H23" s="186">
        <v>436.9</v>
      </c>
      <c r="I23" s="184">
        <v>36.39</v>
      </c>
      <c r="J23" s="185">
        <v>36.39</v>
      </c>
      <c r="K23" s="186">
        <v>36.39</v>
      </c>
      <c r="L23" s="184">
        <v>420.53</v>
      </c>
      <c r="M23" s="185">
        <v>420.53</v>
      </c>
      <c r="N23" s="186">
        <v>420.53</v>
      </c>
      <c r="O23" s="184">
        <v>20.02</v>
      </c>
      <c r="P23" s="185">
        <v>20.02</v>
      </c>
      <c r="Q23" s="186">
        <v>20.02</v>
      </c>
      <c r="R23" s="72" t="s">
        <v>59</v>
      </c>
      <c r="S23" s="174"/>
      <c r="T23" s="175"/>
      <c r="AA23">
        <v>3</v>
      </c>
      <c r="AD23">
        <v>2</v>
      </c>
      <c r="AE23">
        <v>3</v>
      </c>
      <c r="AF23">
        <v>3</v>
      </c>
      <c r="AG23">
        <v>2</v>
      </c>
      <c r="AH23">
        <v>5</v>
      </c>
      <c r="AI23">
        <v>5</v>
      </c>
      <c r="AJ23">
        <v>2</v>
      </c>
      <c r="AK23">
        <v>5</v>
      </c>
      <c r="AL23">
        <v>5</v>
      </c>
      <c r="AM23">
        <v>2</v>
      </c>
      <c r="AN23">
        <v>5</v>
      </c>
      <c r="AO23">
        <v>5</v>
      </c>
      <c r="AP23">
        <v>3</v>
      </c>
    </row>
    <row r="24" spans="2:42" ht="12.75">
      <c r="B24" s="19"/>
      <c r="C24" s="49" t="s">
        <v>102</v>
      </c>
      <c r="D24" s="174"/>
      <c r="E24" s="175"/>
      <c r="F24" s="184">
        <v>361.11</v>
      </c>
      <c r="G24" s="185">
        <v>392</v>
      </c>
      <c r="H24" s="186">
        <v>413</v>
      </c>
      <c r="I24" s="184">
        <v>903.72</v>
      </c>
      <c r="J24" s="185">
        <v>917</v>
      </c>
      <c r="K24" s="186">
        <v>888</v>
      </c>
      <c r="L24" s="184">
        <v>174.99</v>
      </c>
      <c r="M24" s="185">
        <v>200</v>
      </c>
      <c r="N24" s="186">
        <v>225</v>
      </c>
      <c r="O24" s="184">
        <v>717.6</v>
      </c>
      <c r="P24" s="185">
        <v>725</v>
      </c>
      <c r="Q24" s="186">
        <v>700</v>
      </c>
      <c r="R24" s="72" t="s">
        <v>60</v>
      </c>
      <c r="S24" s="174"/>
      <c r="T24" s="175"/>
      <c r="AA24">
        <v>2</v>
      </c>
      <c r="AD24">
        <v>2</v>
      </c>
      <c r="AE24">
        <v>2</v>
      </c>
      <c r="AF24">
        <v>2</v>
      </c>
      <c r="AG24">
        <v>2</v>
      </c>
      <c r="AH24">
        <v>2</v>
      </c>
      <c r="AI24">
        <v>2</v>
      </c>
      <c r="AJ24">
        <v>2</v>
      </c>
      <c r="AK24">
        <v>2</v>
      </c>
      <c r="AL24">
        <v>2</v>
      </c>
      <c r="AM24">
        <v>2</v>
      </c>
      <c r="AN24">
        <v>2</v>
      </c>
      <c r="AO24">
        <v>2</v>
      </c>
      <c r="AP24">
        <v>2</v>
      </c>
    </row>
    <row r="25" spans="2:42" ht="12.75">
      <c r="B25" s="19"/>
      <c r="C25" s="49" t="s">
        <v>103</v>
      </c>
      <c r="D25" s="174"/>
      <c r="E25" s="175"/>
      <c r="F25" s="184">
        <v>4674.5199999999995</v>
      </c>
      <c r="G25" s="185">
        <v>4630</v>
      </c>
      <c r="H25" s="186">
        <v>4710</v>
      </c>
      <c r="I25" s="184">
        <v>910</v>
      </c>
      <c r="J25" s="185">
        <v>920</v>
      </c>
      <c r="K25" s="186">
        <v>950</v>
      </c>
      <c r="L25" s="184">
        <v>3904.43</v>
      </c>
      <c r="M25" s="185">
        <v>3850</v>
      </c>
      <c r="N25" s="186">
        <v>3900</v>
      </c>
      <c r="O25" s="184">
        <v>139.91</v>
      </c>
      <c r="P25" s="185">
        <v>140</v>
      </c>
      <c r="Q25" s="186">
        <v>140</v>
      </c>
      <c r="R25" s="72" t="s">
        <v>61</v>
      </c>
      <c r="S25" s="174"/>
      <c r="T25" s="175"/>
      <c r="AA25">
        <v>2</v>
      </c>
      <c r="AD25">
        <v>2</v>
      </c>
      <c r="AE25">
        <v>2</v>
      </c>
      <c r="AF25">
        <v>2</v>
      </c>
      <c r="AG25">
        <v>2</v>
      </c>
      <c r="AH25">
        <v>2</v>
      </c>
      <c r="AI25">
        <v>2</v>
      </c>
      <c r="AJ25">
        <v>2</v>
      </c>
      <c r="AK25">
        <v>2</v>
      </c>
      <c r="AL25">
        <v>2</v>
      </c>
      <c r="AM25">
        <v>2</v>
      </c>
      <c r="AN25">
        <v>2</v>
      </c>
      <c r="AO25">
        <v>2</v>
      </c>
      <c r="AP25">
        <v>2</v>
      </c>
    </row>
    <row r="26" spans="2:42" ht="12.75">
      <c r="B26" s="19"/>
      <c r="C26" s="49" t="s">
        <v>104</v>
      </c>
      <c r="D26" s="174"/>
      <c r="E26" s="175"/>
      <c r="F26" s="184">
        <v>944.5620000000008</v>
      </c>
      <c r="G26" s="185">
        <v>943.8857142857144</v>
      </c>
      <c r="H26" s="186">
        <v>860</v>
      </c>
      <c r="I26" s="184">
        <v>2767.65</v>
      </c>
      <c r="J26" s="185">
        <v>2832</v>
      </c>
      <c r="K26" s="186">
        <v>2750</v>
      </c>
      <c r="L26" s="184">
        <v>452.46</v>
      </c>
      <c r="M26" s="185">
        <v>552.1714285714286</v>
      </c>
      <c r="N26" s="186">
        <v>550</v>
      </c>
      <c r="O26" s="184">
        <v>2275.5479999999993</v>
      </c>
      <c r="P26" s="185">
        <v>2440.285714285714</v>
      </c>
      <c r="Q26" s="186">
        <v>2440</v>
      </c>
      <c r="R26" s="72" t="s">
        <v>62</v>
      </c>
      <c r="S26" s="174"/>
      <c r="T26" s="175"/>
      <c r="AA26">
        <v>2</v>
      </c>
      <c r="AD26">
        <v>2</v>
      </c>
      <c r="AE26">
        <v>2</v>
      </c>
      <c r="AF26">
        <v>2</v>
      </c>
      <c r="AG26">
        <v>2</v>
      </c>
      <c r="AH26">
        <v>2</v>
      </c>
      <c r="AI26">
        <v>2</v>
      </c>
      <c r="AJ26">
        <v>2</v>
      </c>
      <c r="AK26">
        <v>2</v>
      </c>
      <c r="AL26">
        <v>2</v>
      </c>
      <c r="AM26">
        <v>2</v>
      </c>
      <c r="AN26">
        <v>2</v>
      </c>
      <c r="AO26">
        <v>2</v>
      </c>
      <c r="AP26">
        <v>2</v>
      </c>
    </row>
    <row r="27" spans="2:42" ht="12.75">
      <c r="B27" s="19"/>
      <c r="C27" s="49" t="s">
        <v>105</v>
      </c>
      <c r="D27" s="174"/>
      <c r="E27" s="175"/>
      <c r="F27" s="184">
        <v>760.5937455000004</v>
      </c>
      <c r="G27" s="185">
        <v>686.0466554730888</v>
      </c>
      <c r="H27" s="186">
        <v>735</v>
      </c>
      <c r="I27" s="184">
        <v>858.6082275000002</v>
      </c>
      <c r="J27" s="185">
        <v>825</v>
      </c>
      <c r="K27" s="186">
        <v>875</v>
      </c>
      <c r="L27" s="184">
        <v>394.53</v>
      </c>
      <c r="M27" s="185">
        <v>452.25628113647235</v>
      </c>
      <c r="N27" s="186">
        <v>480</v>
      </c>
      <c r="O27" s="184">
        <v>492.5444819999998</v>
      </c>
      <c r="P27" s="185">
        <v>591.2096256633836</v>
      </c>
      <c r="Q27" s="186">
        <v>620</v>
      </c>
      <c r="R27" s="72" t="s">
        <v>312</v>
      </c>
      <c r="S27" s="174"/>
      <c r="T27" s="175"/>
      <c r="AA27">
        <v>2</v>
      </c>
      <c r="AD27">
        <v>2</v>
      </c>
      <c r="AE27">
        <v>2</v>
      </c>
      <c r="AF27">
        <v>2</v>
      </c>
      <c r="AG27">
        <v>2</v>
      </c>
      <c r="AH27">
        <v>2</v>
      </c>
      <c r="AI27">
        <v>2</v>
      </c>
      <c r="AJ27">
        <v>2</v>
      </c>
      <c r="AK27">
        <v>2</v>
      </c>
      <c r="AL27">
        <v>2</v>
      </c>
      <c r="AM27">
        <v>2</v>
      </c>
      <c r="AN27">
        <v>2</v>
      </c>
      <c r="AO27">
        <v>2</v>
      </c>
      <c r="AP27">
        <v>2</v>
      </c>
    </row>
    <row r="28" spans="2:42" ht="12.75">
      <c r="B28" s="19"/>
      <c r="C28" s="49" t="s">
        <v>144</v>
      </c>
      <c r="D28" s="174"/>
      <c r="E28" s="175"/>
      <c r="F28" s="184">
        <v>65.22999999999999</v>
      </c>
      <c r="G28" s="185">
        <v>65.22999999999999</v>
      </c>
      <c r="H28" s="186">
        <v>65.22999999999999</v>
      </c>
      <c r="I28" s="184">
        <v>39.23</v>
      </c>
      <c r="J28" s="185">
        <v>39.23</v>
      </c>
      <c r="K28" s="186">
        <v>39.23</v>
      </c>
      <c r="L28" s="184">
        <v>52</v>
      </c>
      <c r="M28" s="185">
        <v>52</v>
      </c>
      <c r="N28" s="186">
        <v>52</v>
      </c>
      <c r="O28" s="184">
        <v>26</v>
      </c>
      <c r="P28" s="185">
        <v>26</v>
      </c>
      <c r="Q28" s="186">
        <v>26</v>
      </c>
      <c r="R28" s="72" t="s">
        <v>143</v>
      </c>
      <c r="S28" s="174"/>
      <c r="T28" s="175"/>
      <c r="AA28">
        <v>3</v>
      </c>
      <c r="AD28">
        <v>3</v>
      </c>
      <c r="AE28">
        <v>3</v>
      </c>
      <c r="AF28">
        <v>3</v>
      </c>
      <c r="AG28">
        <v>5</v>
      </c>
      <c r="AH28">
        <v>5</v>
      </c>
      <c r="AI28">
        <v>5</v>
      </c>
      <c r="AJ28">
        <v>5</v>
      </c>
      <c r="AK28">
        <v>5</v>
      </c>
      <c r="AL28">
        <v>5</v>
      </c>
      <c r="AM28">
        <v>5</v>
      </c>
      <c r="AN28">
        <v>5</v>
      </c>
      <c r="AO28">
        <v>5</v>
      </c>
      <c r="AP28">
        <v>3</v>
      </c>
    </row>
    <row r="29" spans="2:42" ht="12.75">
      <c r="B29" s="19"/>
      <c r="C29" s="49" t="s">
        <v>106</v>
      </c>
      <c r="D29" s="174"/>
      <c r="E29" s="175"/>
      <c r="F29" s="184">
        <v>1952</v>
      </c>
      <c r="G29" s="185">
        <v>2020</v>
      </c>
      <c r="H29" s="186">
        <v>2095</v>
      </c>
      <c r="I29" s="184">
        <v>163</v>
      </c>
      <c r="J29" s="185">
        <v>170</v>
      </c>
      <c r="K29" s="186">
        <v>175</v>
      </c>
      <c r="L29" s="184">
        <v>2210</v>
      </c>
      <c r="M29" s="185">
        <v>2270</v>
      </c>
      <c r="N29" s="186">
        <v>2340</v>
      </c>
      <c r="O29" s="184">
        <v>421</v>
      </c>
      <c r="P29" s="185">
        <v>420</v>
      </c>
      <c r="Q29" s="186">
        <v>420</v>
      </c>
      <c r="R29" s="72" t="s">
        <v>63</v>
      </c>
      <c r="S29" s="174"/>
      <c r="T29" s="175"/>
      <c r="AA29">
        <v>2</v>
      </c>
      <c r="AD29">
        <v>2</v>
      </c>
      <c r="AE29">
        <v>2</v>
      </c>
      <c r="AF29">
        <v>2</v>
      </c>
      <c r="AG29">
        <v>2</v>
      </c>
      <c r="AH29">
        <v>2</v>
      </c>
      <c r="AI29">
        <v>2</v>
      </c>
      <c r="AJ29">
        <v>2</v>
      </c>
      <c r="AK29">
        <v>2</v>
      </c>
      <c r="AL29">
        <v>2</v>
      </c>
      <c r="AM29">
        <v>2</v>
      </c>
      <c r="AN29">
        <v>2</v>
      </c>
      <c r="AO29">
        <v>2</v>
      </c>
      <c r="AP29">
        <v>2</v>
      </c>
    </row>
    <row r="30" spans="2:42" ht="12.75">
      <c r="B30" s="19"/>
      <c r="C30" s="49" t="s">
        <v>107</v>
      </c>
      <c r="D30" s="174"/>
      <c r="E30" s="175"/>
      <c r="F30" s="184">
        <v>2859</v>
      </c>
      <c r="G30" s="185">
        <v>2959</v>
      </c>
      <c r="H30" s="186">
        <v>2915</v>
      </c>
      <c r="I30" s="184">
        <v>2408</v>
      </c>
      <c r="J30" s="185">
        <v>2528</v>
      </c>
      <c r="K30" s="186">
        <v>2500</v>
      </c>
      <c r="L30" s="184">
        <v>963</v>
      </c>
      <c r="M30" s="185">
        <v>981</v>
      </c>
      <c r="N30" s="186">
        <v>980</v>
      </c>
      <c r="O30" s="184">
        <v>512</v>
      </c>
      <c r="P30" s="185">
        <v>550</v>
      </c>
      <c r="Q30" s="186">
        <v>565</v>
      </c>
      <c r="R30" s="72" t="s">
        <v>64</v>
      </c>
      <c r="S30" s="174"/>
      <c r="T30" s="175"/>
      <c r="AA30">
        <v>2</v>
      </c>
      <c r="AD30">
        <v>2</v>
      </c>
      <c r="AE30">
        <v>2</v>
      </c>
      <c r="AF30">
        <v>2</v>
      </c>
      <c r="AG30">
        <v>2</v>
      </c>
      <c r="AH30">
        <v>2</v>
      </c>
      <c r="AI30">
        <v>2</v>
      </c>
      <c r="AJ30">
        <v>2</v>
      </c>
      <c r="AK30">
        <v>2</v>
      </c>
      <c r="AL30">
        <v>2</v>
      </c>
      <c r="AM30">
        <v>2</v>
      </c>
      <c r="AN30">
        <v>2</v>
      </c>
      <c r="AO30">
        <v>2</v>
      </c>
      <c r="AP30">
        <v>2</v>
      </c>
    </row>
    <row r="31" spans="2:42" ht="12.75">
      <c r="B31" s="19"/>
      <c r="C31" s="49" t="s">
        <v>108</v>
      </c>
      <c r="D31" s="174"/>
      <c r="E31" s="175"/>
      <c r="F31" s="184">
        <v>4164.4980000000005</v>
      </c>
      <c r="G31" s="185">
        <v>4420</v>
      </c>
      <c r="H31" s="186">
        <v>4720</v>
      </c>
      <c r="I31" s="184">
        <v>4228.533</v>
      </c>
      <c r="J31" s="185">
        <v>4550</v>
      </c>
      <c r="K31" s="186">
        <v>4900</v>
      </c>
      <c r="L31" s="184">
        <v>573.186</v>
      </c>
      <c r="M31" s="185">
        <v>590</v>
      </c>
      <c r="N31" s="186">
        <v>650</v>
      </c>
      <c r="O31" s="184">
        <v>637.221</v>
      </c>
      <c r="P31" s="185">
        <v>720</v>
      </c>
      <c r="Q31" s="186">
        <v>830</v>
      </c>
      <c r="R31" s="72" t="s">
        <v>65</v>
      </c>
      <c r="S31" s="174"/>
      <c r="T31" s="175"/>
      <c r="AA31">
        <v>2</v>
      </c>
      <c r="AD31">
        <v>2</v>
      </c>
      <c r="AE31">
        <v>2</v>
      </c>
      <c r="AF31">
        <v>2</v>
      </c>
      <c r="AG31">
        <v>2</v>
      </c>
      <c r="AH31">
        <v>2</v>
      </c>
      <c r="AI31">
        <v>2</v>
      </c>
      <c r="AJ31">
        <v>2</v>
      </c>
      <c r="AK31">
        <v>2</v>
      </c>
      <c r="AL31">
        <v>2</v>
      </c>
      <c r="AM31">
        <v>2</v>
      </c>
      <c r="AN31">
        <v>2</v>
      </c>
      <c r="AO31">
        <v>2</v>
      </c>
      <c r="AP31">
        <v>2</v>
      </c>
    </row>
    <row r="32" spans="2:42" ht="12.75">
      <c r="B32" s="19"/>
      <c r="C32" s="49" t="s">
        <v>109</v>
      </c>
      <c r="D32" s="174"/>
      <c r="E32" s="175"/>
      <c r="F32" s="184">
        <v>283.34700000000004</v>
      </c>
      <c r="G32" s="185">
        <v>304.15234999999996</v>
      </c>
      <c r="H32" s="186">
        <v>338.14538289999984</v>
      </c>
      <c r="I32" s="184">
        <v>898.897</v>
      </c>
      <c r="J32" s="185">
        <v>925.86391</v>
      </c>
      <c r="K32" s="186">
        <v>953.6398273</v>
      </c>
      <c r="L32" s="184">
        <v>71.82</v>
      </c>
      <c r="M32" s="185">
        <v>72.53517</v>
      </c>
      <c r="N32" s="186">
        <v>71.80981829999999</v>
      </c>
      <c r="O32" s="184">
        <v>687.37</v>
      </c>
      <c r="P32" s="185">
        <v>694.2467300000001</v>
      </c>
      <c r="Q32" s="186">
        <v>687.3042627000001</v>
      </c>
      <c r="R32" s="72" t="s">
        <v>32</v>
      </c>
      <c r="S32" s="174"/>
      <c r="T32" s="175"/>
      <c r="AA32">
        <v>2</v>
      </c>
      <c r="AD32">
        <v>2</v>
      </c>
      <c r="AE32">
        <v>2</v>
      </c>
      <c r="AF32">
        <v>2</v>
      </c>
      <c r="AG32">
        <v>2</v>
      </c>
      <c r="AH32">
        <v>2</v>
      </c>
      <c r="AI32">
        <v>2</v>
      </c>
      <c r="AJ32">
        <v>2</v>
      </c>
      <c r="AK32">
        <v>2</v>
      </c>
      <c r="AL32">
        <v>2</v>
      </c>
      <c r="AM32">
        <v>2</v>
      </c>
      <c r="AN32">
        <v>2</v>
      </c>
      <c r="AO32">
        <v>2</v>
      </c>
      <c r="AP32">
        <v>2</v>
      </c>
    </row>
    <row r="33" spans="2:42" ht="12.75">
      <c r="B33" s="19"/>
      <c r="C33" s="49" t="s">
        <v>110</v>
      </c>
      <c r="D33" s="174"/>
      <c r="E33" s="175"/>
      <c r="F33" s="184">
        <v>778.64</v>
      </c>
      <c r="G33" s="185">
        <v>775</v>
      </c>
      <c r="H33" s="186">
        <v>775</v>
      </c>
      <c r="I33" s="184">
        <v>3704</v>
      </c>
      <c r="J33" s="185">
        <v>3700</v>
      </c>
      <c r="K33" s="186">
        <v>3700</v>
      </c>
      <c r="L33" s="184">
        <v>25.16</v>
      </c>
      <c r="M33" s="185">
        <v>25</v>
      </c>
      <c r="N33" s="186">
        <v>25</v>
      </c>
      <c r="O33" s="184">
        <v>2950.52</v>
      </c>
      <c r="P33" s="185">
        <v>2950</v>
      </c>
      <c r="Q33" s="186">
        <v>2950</v>
      </c>
      <c r="R33" s="72" t="s">
        <v>66</v>
      </c>
      <c r="S33" s="174"/>
      <c r="T33" s="175"/>
      <c r="AA33">
        <v>2</v>
      </c>
      <c r="AD33">
        <v>2</v>
      </c>
      <c r="AE33">
        <v>2</v>
      </c>
      <c r="AF33">
        <v>2</v>
      </c>
      <c r="AG33">
        <v>2</v>
      </c>
      <c r="AH33">
        <v>2</v>
      </c>
      <c r="AI33">
        <v>2</v>
      </c>
      <c r="AJ33">
        <v>2</v>
      </c>
      <c r="AK33">
        <v>2</v>
      </c>
      <c r="AL33">
        <v>2</v>
      </c>
      <c r="AM33">
        <v>2</v>
      </c>
      <c r="AN33">
        <v>2</v>
      </c>
      <c r="AO33">
        <v>2</v>
      </c>
      <c r="AP33">
        <v>2</v>
      </c>
    </row>
    <row r="34" spans="2:42" ht="12.75">
      <c r="B34" s="19"/>
      <c r="C34" s="49" t="s">
        <v>373</v>
      </c>
      <c r="D34" s="174"/>
      <c r="E34" s="175"/>
      <c r="F34" s="184">
        <v>339</v>
      </c>
      <c r="G34" s="185">
        <v>350</v>
      </c>
      <c r="H34" s="186">
        <v>358</v>
      </c>
      <c r="I34" s="184">
        <v>128</v>
      </c>
      <c r="J34" s="185">
        <v>135</v>
      </c>
      <c r="K34" s="186">
        <v>140</v>
      </c>
      <c r="L34" s="184">
        <v>215</v>
      </c>
      <c r="M34" s="185">
        <v>220</v>
      </c>
      <c r="N34" s="186">
        <v>225</v>
      </c>
      <c r="O34" s="184">
        <v>4</v>
      </c>
      <c r="P34" s="185">
        <v>5</v>
      </c>
      <c r="Q34" s="186">
        <v>7</v>
      </c>
      <c r="R34" s="72" t="s">
        <v>372</v>
      </c>
      <c r="S34" s="174"/>
      <c r="T34" s="175"/>
      <c r="AA34">
        <v>2</v>
      </c>
      <c r="AD34">
        <v>2</v>
      </c>
      <c r="AE34">
        <v>2</v>
      </c>
      <c r="AF34">
        <v>2</v>
      </c>
      <c r="AG34">
        <v>2</v>
      </c>
      <c r="AH34">
        <v>2</v>
      </c>
      <c r="AI34">
        <v>2</v>
      </c>
      <c r="AJ34">
        <v>2</v>
      </c>
      <c r="AK34">
        <v>2</v>
      </c>
      <c r="AL34">
        <v>2</v>
      </c>
      <c r="AM34">
        <v>2</v>
      </c>
      <c r="AN34">
        <v>2</v>
      </c>
      <c r="AO34">
        <v>2</v>
      </c>
      <c r="AP34">
        <v>2</v>
      </c>
    </row>
    <row r="35" spans="2:42" ht="12.75">
      <c r="B35" s="19"/>
      <c r="C35" s="49" t="s">
        <v>111</v>
      </c>
      <c r="D35" s="174"/>
      <c r="E35" s="175"/>
      <c r="F35" s="184">
        <v>790.19</v>
      </c>
      <c r="G35" s="185">
        <v>750</v>
      </c>
      <c r="H35" s="186">
        <v>750</v>
      </c>
      <c r="I35" s="184">
        <v>1190</v>
      </c>
      <c r="J35" s="185">
        <v>1065</v>
      </c>
      <c r="K35" s="186">
        <v>1055</v>
      </c>
      <c r="L35" s="184">
        <v>295.87</v>
      </c>
      <c r="M35" s="185">
        <v>185</v>
      </c>
      <c r="N35" s="186">
        <v>145</v>
      </c>
      <c r="O35" s="184">
        <v>695.68</v>
      </c>
      <c r="P35" s="185">
        <v>500</v>
      </c>
      <c r="Q35" s="186">
        <v>450</v>
      </c>
      <c r="R35" s="72" t="s">
        <v>67</v>
      </c>
      <c r="S35" s="174"/>
      <c r="T35" s="175"/>
      <c r="AA35">
        <v>2</v>
      </c>
      <c r="AD35">
        <v>2</v>
      </c>
      <c r="AE35">
        <v>2</v>
      </c>
      <c r="AF35">
        <v>2</v>
      </c>
      <c r="AG35">
        <v>2</v>
      </c>
      <c r="AH35">
        <v>2</v>
      </c>
      <c r="AI35">
        <v>2</v>
      </c>
      <c r="AJ35">
        <v>2</v>
      </c>
      <c r="AK35">
        <v>2</v>
      </c>
      <c r="AL35">
        <v>2</v>
      </c>
      <c r="AM35">
        <v>2</v>
      </c>
      <c r="AN35">
        <v>2</v>
      </c>
      <c r="AO35">
        <v>2</v>
      </c>
      <c r="AP35">
        <v>2</v>
      </c>
    </row>
    <row r="36" spans="2:42" ht="12.75">
      <c r="B36" s="19"/>
      <c r="C36" s="49" t="s">
        <v>112</v>
      </c>
      <c r="D36" s="174"/>
      <c r="E36" s="175"/>
      <c r="F36" s="184">
        <v>480.99</v>
      </c>
      <c r="G36" s="185">
        <v>505</v>
      </c>
      <c r="H36" s="186">
        <v>510</v>
      </c>
      <c r="I36" s="184">
        <v>610</v>
      </c>
      <c r="J36" s="185">
        <v>610</v>
      </c>
      <c r="K36" s="186">
        <v>620</v>
      </c>
      <c r="L36" s="184">
        <v>813.62</v>
      </c>
      <c r="M36" s="185">
        <v>705</v>
      </c>
      <c r="N36" s="186">
        <v>700</v>
      </c>
      <c r="O36" s="184">
        <v>942.63</v>
      </c>
      <c r="P36" s="185">
        <v>810</v>
      </c>
      <c r="Q36" s="186">
        <v>810</v>
      </c>
      <c r="R36" s="72" t="s">
        <v>68</v>
      </c>
      <c r="S36" s="174"/>
      <c r="T36" s="175"/>
      <c r="AA36">
        <v>2</v>
      </c>
      <c r="AD36">
        <v>2</v>
      </c>
      <c r="AE36">
        <v>2</v>
      </c>
      <c r="AF36">
        <v>2</v>
      </c>
      <c r="AG36">
        <v>2</v>
      </c>
      <c r="AH36">
        <v>2</v>
      </c>
      <c r="AI36">
        <v>2</v>
      </c>
      <c r="AJ36">
        <v>2</v>
      </c>
      <c r="AK36">
        <v>2</v>
      </c>
      <c r="AL36">
        <v>2</v>
      </c>
      <c r="AM36">
        <v>2</v>
      </c>
      <c r="AN36">
        <v>2</v>
      </c>
      <c r="AO36">
        <v>2</v>
      </c>
      <c r="AP36">
        <v>2</v>
      </c>
    </row>
    <row r="37" spans="2:42" ht="12.75">
      <c r="B37" s="19"/>
      <c r="C37" s="49" t="s">
        <v>113</v>
      </c>
      <c r="D37" s="174"/>
      <c r="E37" s="175"/>
      <c r="F37" s="184">
        <v>2374</v>
      </c>
      <c r="G37" s="185">
        <v>2600</v>
      </c>
      <c r="H37" s="186">
        <v>2770</v>
      </c>
      <c r="I37" s="184">
        <v>1665</v>
      </c>
      <c r="J37" s="185">
        <v>1900</v>
      </c>
      <c r="K37" s="186">
        <v>1950</v>
      </c>
      <c r="L37" s="184">
        <v>824</v>
      </c>
      <c r="M37" s="185">
        <v>860</v>
      </c>
      <c r="N37" s="186">
        <v>1000</v>
      </c>
      <c r="O37" s="184">
        <v>115</v>
      </c>
      <c r="P37" s="185">
        <v>160</v>
      </c>
      <c r="Q37" s="186">
        <v>180</v>
      </c>
      <c r="R37" s="72" t="s">
        <v>69</v>
      </c>
      <c r="S37" s="174"/>
      <c r="T37" s="175"/>
      <c r="AA37">
        <v>2</v>
      </c>
      <c r="AD37">
        <v>2</v>
      </c>
      <c r="AE37">
        <v>2</v>
      </c>
      <c r="AF37">
        <v>2</v>
      </c>
      <c r="AG37">
        <v>2</v>
      </c>
      <c r="AH37">
        <v>2</v>
      </c>
      <c r="AI37">
        <v>2</v>
      </c>
      <c r="AJ37">
        <v>2</v>
      </c>
      <c r="AK37">
        <v>2</v>
      </c>
      <c r="AL37">
        <v>2</v>
      </c>
      <c r="AM37">
        <v>2</v>
      </c>
      <c r="AN37">
        <v>2</v>
      </c>
      <c r="AO37">
        <v>2</v>
      </c>
      <c r="AP37">
        <v>2</v>
      </c>
    </row>
    <row r="38" spans="2:42" ht="12.75">
      <c r="B38" s="19"/>
      <c r="C38" s="49" t="s">
        <v>114</v>
      </c>
      <c r="D38" s="174"/>
      <c r="E38" s="175"/>
      <c r="F38" s="184">
        <v>5517.530000000001</v>
      </c>
      <c r="G38" s="185">
        <v>5130</v>
      </c>
      <c r="H38" s="186">
        <v>5030</v>
      </c>
      <c r="I38" s="184">
        <v>17500</v>
      </c>
      <c r="J38" s="185">
        <v>17900</v>
      </c>
      <c r="K38" s="186">
        <v>18000</v>
      </c>
      <c r="L38" s="184">
        <v>149</v>
      </c>
      <c r="M38" s="185">
        <v>130</v>
      </c>
      <c r="N38" s="186">
        <v>130</v>
      </c>
      <c r="O38" s="184">
        <v>12131.47</v>
      </c>
      <c r="P38" s="185">
        <v>12900</v>
      </c>
      <c r="Q38" s="186">
        <v>13100</v>
      </c>
      <c r="R38" s="72" t="s">
        <v>70</v>
      </c>
      <c r="S38" s="174"/>
      <c r="T38" s="175"/>
      <c r="AA38">
        <v>2</v>
      </c>
      <c r="AD38">
        <v>2</v>
      </c>
      <c r="AE38">
        <v>2</v>
      </c>
      <c r="AF38">
        <v>2</v>
      </c>
      <c r="AG38">
        <v>2</v>
      </c>
      <c r="AH38">
        <v>2</v>
      </c>
      <c r="AI38">
        <v>2</v>
      </c>
      <c r="AJ38">
        <v>2</v>
      </c>
      <c r="AK38">
        <v>2</v>
      </c>
      <c r="AL38">
        <v>2</v>
      </c>
      <c r="AM38">
        <v>2</v>
      </c>
      <c r="AN38">
        <v>2</v>
      </c>
      <c r="AO38">
        <v>2</v>
      </c>
      <c r="AP38">
        <v>2</v>
      </c>
    </row>
    <row r="39" spans="2:42" ht="12.75">
      <c r="B39" s="19"/>
      <c r="C39" s="49" t="s">
        <v>115</v>
      </c>
      <c r="D39" s="174"/>
      <c r="E39" s="175"/>
      <c r="F39" s="184">
        <v>1249.8310000000001</v>
      </c>
      <c r="G39" s="185">
        <v>1270</v>
      </c>
      <c r="H39" s="186">
        <v>1270</v>
      </c>
      <c r="I39" s="184">
        <v>1067.861</v>
      </c>
      <c r="J39" s="185">
        <v>1050</v>
      </c>
      <c r="K39" s="186">
        <v>1060</v>
      </c>
      <c r="L39" s="184">
        <v>361.6</v>
      </c>
      <c r="M39" s="185">
        <v>350</v>
      </c>
      <c r="N39" s="186">
        <v>350</v>
      </c>
      <c r="O39" s="184">
        <v>179.63</v>
      </c>
      <c r="P39" s="185">
        <v>130</v>
      </c>
      <c r="Q39" s="186">
        <v>140</v>
      </c>
      <c r="R39" s="72" t="s">
        <v>71</v>
      </c>
      <c r="S39" s="174"/>
      <c r="T39" s="175"/>
      <c r="AA39">
        <v>2</v>
      </c>
      <c r="AD39">
        <v>2</v>
      </c>
      <c r="AE39">
        <v>2</v>
      </c>
      <c r="AF39">
        <v>2</v>
      </c>
      <c r="AG39">
        <v>2</v>
      </c>
      <c r="AH39">
        <v>2</v>
      </c>
      <c r="AI39">
        <v>2</v>
      </c>
      <c r="AJ39">
        <v>2</v>
      </c>
      <c r="AK39">
        <v>2</v>
      </c>
      <c r="AL39">
        <v>2</v>
      </c>
      <c r="AM39">
        <v>2</v>
      </c>
      <c r="AN39">
        <v>2</v>
      </c>
      <c r="AO39">
        <v>2</v>
      </c>
      <c r="AP39">
        <v>2</v>
      </c>
    </row>
    <row r="40" spans="2:42" ht="12.75">
      <c r="B40" s="19"/>
      <c r="C40" s="49" t="s">
        <v>116</v>
      </c>
      <c r="D40" s="174"/>
      <c r="E40" s="175"/>
      <c r="F40" s="184">
        <v>41.74538</v>
      </c>
      <c r="G40" s="185">
        <v>41.94163</v>
      </c>
      <c r="H40" s="186">
        <v>41.94163</v>
      </c>
      <c r="I40" s="184">
        <v>1</v>
      </c>
      <c r="J40" s="185">
        <v>1</v>
      </c>
      <c r="K40" s="186">
        <v>1</v>
      </c>
      <c r="L40" s="184">
        <v>42</v>
      </c>
      <c r="M40" s="185">
        <v>42</v>
      </c>
      <c r="N40" s="186">
        <v>42</v>
      </c>
      <c r="O40" s="184">
        <v>1.2546199999999998</v>
      </c>
      <c r="P40" s="185">
        <v>1.0583699999999998</v>
      </c>
      <c r="Q40" s="186">
        <v>1.0583699999999998</v>
      </c>
      <c r="R40" s="72" t="s">
        <v>131</v>
      </c>
      <c r="S40" s="174"/>
      <c r="T40" s="175"/>
      <c r="AA40">
        <v>3</v>
      </c>
      <c r="AD40">
        <v>3</v>
      </c>
      <c r="AE40">
        <v>3</v>
      </c>
      <c r="AF40">
        <v>3</v>
      </c>
      <c r="AG40">
        <v>2</v>
      </c>
      <c r="AH40">
        <v>5</v>
      </c>
      <c r="AI40">
        <v>5</v>
      </c>
      <c r="AJ40">
        <v>5</v>
      </c>
      <c r="AK40">
        <v>5</v>
      </c>
      <c r="AL40">
        <v>5</v>
      </c>
      <c r="AM40">
        <v>5</v>
      </c>
      <c r="AN40">
        <v>5</v>
      </c>
      <c r="AO40">
        <v>5</v>
      </c>
      <c r="AP40">
        <v>3</v>
      </c>
    </row>
    <row r="41" spans="2:42" ht="12.75">
      <c r="B41" s="19"/>
      <c r="C41" s="49" t="s">
        <v>117</v>
      </c>
      <c r="D41" s="174"/>
      <c r="E41" s="175"/>
      <c r="F41" s="184">
        <v>5281.719999999999</v>
      </c>
      <c r="G41" s="185">
        <v>5235</v>
      </c>
      <c r="H41" s="186">
        <v>5180</v>
      </c>
      <c r="I41" s="184">
        <v>4285</v>
      </c>
      <c r="J41" s="185">
        <v>4300</v>
      </c>
      <c r="K41" s="186">
        <v>4300</v>
      </c>
      <c r="L41" s="184">
        <v>1010.81</v>
      </c>
      <c r="M41" s="185">
        <v>950</v>
      </c>
      <c r="N41" s="186">
        <v>900</v>
      </c>
      <c r="O41" s="184">
        <v>14.09</v>
      </c>
      <c r="P41" s="185">
        <v>15</v>
      </c>
      <c r="Q41" s="186">
        <v>20</v>
      </c>
      <c r="R41" s="72" t="s">
        <v>72</v>
      </c>
      <c r="S41" s="174"/>
      <c r="T41" s="175"/>
      <c r="AA41">
        <v>2</v>
      </c>
      <c r="AD41">
        <v>2</v>
      </c>
      <c r="AE41">
        <v>2</v>
      </c>
      <c r="AF41">
        <v>2</v>
      </c>
      <c r="AG41">
        <v>2</v>
      </c>
      <c r="AH41">
        <v>2</v>
      </c>
      <c r="AI41">
        <v>2</v>
      </c>
      <c r="AJ41">
        <v>2</v>
      </c>
      <c r="AK41">
        <v>2</v>
      </c>
      <c r="AL41">
        <v>2</v>
      </c>
      <c r="AM41">
        <v>2</v>
      </c>
      <c r="AN41">
        <v>2</v>
      </c>
      <c r="AO41">
        <v>2</v>
      </c>
      <c r="AP41">
        <v>2</v>
      </c>
    </row>
    <row r="42" spans="2:42" ht="13.5" thickBot="1">
      <c r="B42" s="19"/>
      <c r="C42" s="49" t="s">
        <v>118</v>
      </c>
      <c r="D42" s="174"/>
      <c r="E42" s="175"/>
      <c r="F42" s="184">
        <v>9487.650000000001</v>
      </c>
      <c r="G42" s="185">
        <v>9290</v>
      </c>
      <c r="H42" s="186">
        <v>9490</v>
      </c>
      <c r="I42" s="184">
        <v>3716.3</v>
      </c>
      <c r="J42" s="185">
        <v>3550</v>
      </c>
      <c r="K42" s="186">
        <v>3600</v>
      </c>
      <c r="L42" s="184">
        <v>5928.22</v>
      </c>
      <c r="M42" s="185">
        <v>5900</v>
      </c>
      <c r="N42" s="186">
        <v>6050</v>
      </c>
      <c r="O42" s="184">
        <v>156.87</v>
      </c>
      <c r="P42" s="185">
        <v>160</v>
      </c>
      <c r="Q42" s="186">
        <v>160</v>
      </c>
      <c r="R42" s="72" t="s">
        <v>75</v>
      </c>
      <c r="S42" s="174"/>
      <c r="T42" s="175"/>
      <c r="AA42">
        <v>2</v>
      </c>
      <c r="AD42">
        <v>2</v>
      </c>
      <c r="AE42">
        <v>2</v>
      </c>
      <c r="AF42">
        <v>2</v>
      </c>
      <c r="AG42">
        <v>2</v>
      </c>
      <c r="AH42">
        <v>2</v>
      </c>
      <c r="AI42">
        <v>2</v>
      </c>
      <c r="AJ42">
        <v>2</v>
      </c>
      <c r="AK42">
        <v>2</v>
      </c>
      <c r="AL42">
        <v>2</v>
      </c>
      <c r="AM42">
        <v>2</v>
      </c>
      <c r="AN42">
        <v>2</v>
      </c>
      <c r="AO42">
        <v>2</v>
      </c>
      <c r="AP42">
        <v>2</v>
      </c>
    </row>
    <row r="43" spans="3:42" ht="14.25" thickBot="1" thickTop="1">
      <c r="C43" s="14" t="s">
        <v>41</v>
      </c>
      <c r="D43" s="178"/>
      <c r="E43" s="179"/>
      <c r="F43" s="156">
        <v>85598.1436255</v>
      </c>
      <c r="G43" s="157">
        <v>85224.14234975881</v>
      </c>
      <c r="H43" s="158">
        <v>86771.61795290002</v>
      </c>
      <c r="I43" s="156">
        <v>101814.19922750001</v>
      </c>
      <c r="J43" s="157">
        <v>102437.24591000001</v>
      </c>
      <c r="K43" s="158">
        <v>104006.85706729999</v>
      </c>
      <c r="L43" s="156">
        <v>33241.8895</v>
      </c>
      <c r="M43" s="157">
        <v>32892.4228797079</v>
      </c>
      <c r="N43" s="158">
        <v>33518.2698183</v>
      </c>
      <c r="O43" s="156">
        <v>49457.94510199999</v>
      </c>
      <c r="P43" s="157">
        <v>50105.5264399491</v>
      </c>
      <c r="Q43" s="158">
        <v>50753.5089327</v>
      </c>
      <c r="R43" s="14" t="s">
        <v>41</v>
      </c>
      <c r="S43" s="178"/>
      <c r="T43" s="179"/>
      <c r="AA43" t="e">
        <v>#REF!</v>
      </c>
      <c r="AD43" t="e">
        <v>#REF!</v>
      </c>
      <c r="AE43" t="e">
        <v>#REF!</v>
      </c>
      <c r="AF43" t="e">
        <v>#REF!</v>
      </c>
      <c r="AG43" t="e">
        <v>#REF!</v>
      </c>
      <c r="AH43" t="e">
        <v>#REF!</v>
      </c>
      <c r="AI43" t="e">
        <v>#REF!</v>
      </c>
      <c r="AJ43" t="e">
        <v>#REF!</v>
      </c>
      <c r="AK43" t="e">
        <v>#REF!</v>
      </c>
      <c r="AL43" t="e">
        <v>#REF!</v>
      </c>
      <c r="AM43" t="e">
        <v>#REF!</v>
      </c>
      <c r="AN43" t="e">
        <v>#REF!</v>
      </c>
      <c r="AO43" t="e">
        <v>#REF!</v>
      </c>
      <c r="AP43" t="e">
        <v>#REF!</v>
      </c>
    </row>
    <row r="44" spans="2:42" ht="13.5" thickTop="1">
      <c r="B44" s="16"/>
      <c r="C44" s="171" t="s">
        <v>120</v>
      </c>
      <c r="D44" s="172"/>
      <c r="E44" s="173"/>
      <c r="F44" s="181">
        <v>34.82517</v>
      </c>
      <c r="G44" s="182">
        <v>34.82517</v>
      </c>
      <c r="H44" s="183">
        <v>34.82517</v>
      </c>
      <c r="I44" s="181">
        <v>0</v>
      </c>
      <c r="J44" s="182">
        <v>0</v>
      </c>
      <c r="K44" s="183">
        <v>0</v>
      </c>
      <c r="L44" s="181">
        <v>34.82642</v>
      </c>
      <c r="M44" s="182">
        <v>34.82642</v>
      </c>
      <c r="N44" s="183">
        <v>34.82642</v>
      </c>
      <c r="O44" s="181">
        <v>0.00125</v>
      </c>
      <c r="P44" s="182">
        <v>0.00125</v>
      </c>
      <c r="Q44" s="183">
        <v>0.00125</v>
      </c>
      <c r="R44" s="84" t="s">
        <v>76</v>
      </c>
      <c r="S44" s="172"/>
      <c r="T44" s="173"/>
      <c r="AA44">
        <v>3</v>
      </c>
      <c r="AD44">
        <v>2</v>
      </c>
      <c r="AE44">
        <v>3</v>
      </c>
      <c r="AF44">
        <v>3</v>
      </c>
      <c r="AG44">
        <v>2</v>
      </c>
      <c r="AH44">
        <v>5</v>
      </c>
      <c r="AI44">
        <v>5</v>
      </c>
      <c r="AJ44">
        <v>2</v>
      </c>
      <c r="AK44">
        <v>5</v>
      </c>
      <c r="AL44">
        <v>5</v>
      </c>
      <c r="AM44">
        <v>2</v>
      </c>
      <c r="AN44">
        <v>5</v>
      </c>
      <c r="AO44">
        <v>5</v>
      </c>
      <c r="AP44">
        <v>3</v>
      </c>
    </row>
    <row r="45" spans="2:42" ht="12.75">
      <c r="B45" s="16"/>
      <c r="C45" s="49" t="s">
        <v>121</v>
      </c>
      <c r="D45" s="174"/>
      <c r="E45" s="175"/>
      <c r="F45" s="184">
        <v>1516</v>
      </c>
      <c r="G45" s="185">
        <v>1516</v>
      </c>
      <c r="H45" s="186">
        <v>1516</v>
      </c>
      <c r="I45" s="184">
        <v>2300</v>
      </c>
      <c r="J45" s="185">
        <v>2300</v>
      </c>
      <c r="K45" s="186">
        <v>2300</v>
      </c>
      <c r="L45" s="184">
        <v>2</v>
      </c>
      <c r="M45" s="185">
        <v>2</v>
      </c>
      <c r="N45" s="186">
        <v>2</v>
      </c>
      <c r="O45" s="184">
        <v>786</v>
      </c>
      <c r="P45" s="185">
        <v>786</v>
      </c>
      <c r="Q45" s="186">
        <v>786</v>
      </c>
      <c r="R45" s="72" t="s">
        <v>77</v>
      </c>
      <c r="S45" s="174"/>
      <c r="T45" s="175"/>
      <c r="AA45">
        <v>3</v>
      </c>
      <c r="AD45">
        <v>3</v>
      </c>
      <c r="AE45">
        <v>3</v>
      </c>
      <c r="AF45">
        <v>3</v>
      </c>
      <c r="AG45">
        <v>5</v>
      </c>
      <c r="AH45">
        <v>5</v>
      </c>
      <c r="AI45">
        <v>5</v>
      </c>
      <c r="AJ45">
        <v>5</v>
      </c>
      <c r="AK45">
        <v>5</v>
      </c>
      <c r="AL45">
        <v>5</v>
      </c>
      <c r="AM45">
        <v>5</v>
      </c>
      <c r="AN45">
        <v>5</v>
      </c>
      <c r="AO45">
        <v>5</v>
      </c>
      <c r="AP45">
        <v>3</v>
      </c>
    </row>
    <row r="46" spans="2:42" ht="12.75">
      <c r="B46" s="16"/>
      <c r="C46" s="49" t="s">
        <v>122</v>
      </c>
      <c r="D46" s="174"/>
      <c r="E46" s="175"/>
      <c r="F46" s="184">
        <v>7.25</v>
      </c>
      <c r="G46" s="185">
        <v>7.25</v>
      </c>
      <c r="H46" s="186">
        <v>7.25</v>
      </c>
      <c r="I46" s="184">
        <v>12.25</v>
      </c>
      <c r="J46" s="185">
        <v>12.25</v>
      </c>
      <c r="K46" s="186">
        <v>12.25</v>
      </c>
      <c r="L46" s="184">
        <v>5</v>
      </c>
      <c r="M46" s="185">
        <v>5</v>
      </c>
      <c r="N46" s="186">
        <v>5</v>
      </c>
      <c r="O46" s="184">
        <v>10</v>
      </c>
      <c r="P46" s="185">
        <v>10</v>
      </c>
      <c r="Q46" s="186">
        <v>10</v>
      </c>
      <c r="R46" s="72" t="s">
        <v>78</v>
      </c>
      <c r="S46" s="174"/>
      <c r="T46" s="175"/>
      <c r="AA46">
        <v>3</v>
      </c>
      <c r="AD46">
        <v>3</v>
      </c>
      <c r="AE46">
        <v>3</v>
      </c>
      <c r="AF46">
        <v>3</v>
      </c>
      <c r="AG46">
        <v>5</v>
      </c>
      <c r="AH46">
        <v>5</v>
      </c>
      <c r="AI46">
        <v>5</v>
      </c>
      <c r="AJ46">
        <v>5</v>
      </c>
      <c r="AK46">
        <v>5</v>
      </c>
      <c r="AL46">
        <v>5</v>
      </c>
      <c r="AM46">
        <v>5</v>
      </c>
      <c r="AN46">
        <v>5</v>
      </c>
      <c r="AO46">
        <v>5</v>
      </c>
      <c r="AP46">
        <v>3</v>
      </c>
    </row>
    <row r="47" spans="2:42" ht="12.75">
      <c r="B47" s="16"/>
      <c r="C47" s="49" t="s">
        <v>123</v>
      </c>
      <c r="D47" s="174"/>
      <c r="E47" s="175"/>
      <c r="F47" s="184">
        <v>1058.9499999999998</v>
      </c>
      <c r="G47" s="185">
        <v>1058.9499999999998</v>
      </c>
      <c r="H47" s="186">
        <v>1058.9499999999998</v>
      </c>
      <c r="I47" s="184">
        <v>832.3</v>
      </c>
      <c r="J47" s="185">
        <v>832.3</v>
      </c>
      <c r="K47" s="186">
        <v>832.3</v>
      </c>
      <c r="L47" s="184">
        <v>226.75</v>
      </c>
      <c r="M47" s="185">
        <v>226.75</v>
      </c>
      <c r="N47" s="186">
        <v>226.75</v>
      </c>
      <c r="O47" s="184">
        <v>0.1</v>
      </c>
      <c r="P47" s="185">
        <v>0.1</v>
      </c>
      <c r="Q47" s="186">
        <v>0.1</v>
      </c>
      <c r="R47" s="72" t="s">
        <v>24</v>
      </c>
      <c r="S47" s="174"/>
      <c r="T47" s="175"/>
      <c r="AA47">
        <v>3</v>
      </c>
      <c r="AD47">
        <v>3</v>
      </c>
      <c r="AE47">
        <v>3</v>
      </c>
      <c r="AF47">
        <v>3</v>
      </c>
      <c r="AG47">
        <v>5</v>
      </c>
      <c r="AH47">
        <v>5</v>
      </c>
      <c r="AI47">
        <v>5</v>
      </c>
      <c r="AJ47">
        <v>5</v>
      </c>
      <c r="AK47">
        <v>5</v>
      </c>
      <c r="AL47">
        <v>5</v>
      </c>
      <c r="AM47">
        <v>5</v>
      </c>
      <c r="AN47">
        <v>5</v>
      </c>
      <c r="AO47">
        <v>5</v>
      </c>
      <c r="AP47">
        <v>3</v>
      </c>
    </row>
    <row r="48" spans="2:42" ht="12.75">
      <c r="B48" s="16"/>
      <c r="C48" s="49" t="s">
        <v>124</v>
      </c>
      <c r="D48" s="174"/>
      <c r="E48" s="175"/>
      <c r="F48" s="184">
        <v>561.71</v>
      </c>
      <c r="G48" s="185">
        <v>564.2682655826559</v>
      </c>
      <c r="H48" s="186">
        <v>567.6259891598916</v>
      </c>
      <c r="I48" s="184">
        <v>118</v>
      </c>
      <c r="J48" s="185">
        <v>120.55826558265584</v>
      </c>
      <c r="K48" s="186">
        <v>123.9159891598916</v>
      </c>
      <c r="L48" s="184">
        <v>443.8</v>
      </c>
      <c r="M48" s="185">
        <v>443.8</v>
      </c>
      <c r="N48" s="186">
        <v>443.8</v>
      </c>
      <c r="O48" s="184">
        <v>0.09</v>
      </c>
      <c r="P48" s="185">
        <v>0.09</v>
      </c>
      <c r="Q48" s="186">
        <v>0.09</v>
      </c>
      <c r="R48" s="72" t="s">
        <v>79</v>
      </c>
      <c r="S48" s="174"/>
      <c r="T48" s="175"/>
      <c r="AA48">
        <v>3</v>
      </c>
      <c r="AD48">
        <v>2</v>
      </c>
      <c r="AE48">
        <v>3</v>
      </c>
      <c r="AF48">
        <v>3</v>
      </c>
      <c r="AG48">
        <v>2</v>
      </c>
      <c r="AH48">
        <v>3</v>
      </c>
      <c r="AI48">
        <v>3</v>
      </c>
      <c r="AJ48">
        <v>2</v>
      </c>
      <c r="AK48">
        <v>5</v>
      </c>
      <c r="AL48">
        <v>5</v>
      </c>
      <c r="AM48">
        <v>2</v>
      </c>
      <c r="AN48">
        <v>5</v>
      </c>
      <c r="AO48">
        <v>5</v>
      </c>
      <c r="AP48">
        <v>3</v>
      </c>
    </row>
    <row r="49" spans="2:42" ht="12.75">
      <c r="B49" s="16"/>
      <c r="C49" s="49" t="s">
        <v>125</v>
      </c>
      <c r="D49" s="174"/>
      <c r="E49" s="175"/>
      <c r="F49" s="184">
        <v>9845.56</v>
      </c>
      <c r="G49" s="185">
        <v>10220</v>
      </c>
      <c r="H49" s="186">
        <v>10520</v>
      </c>
      <c r="I49" s="184">
        <v>31500</v>
      </c>
      <c r="J49" s="185">
        <v>32200</v>
      </c>
      <c r="K49" s="186">
        <v>32500</v>
      </c>
      <c r="L49" s="184">
        <v>21.56</v>
      </c>
      <c r="M49" s="185">
        <v>20</v>
      </c>
      <c r="N49" s="186">
        <v>20</v>
      </c>
      <c r="O49" s="184">
        <v>21676</v>
      </c>
      <c r="P49" s="185">
        <v>22000</v>
      </c>
      <c r="Q49" s="186">
        <v>22000</v>
      </c>
      <c r="R49" s="72" t="s">
        <v>80</v>
      </c>
      <c r="S49" s="174"/>
      <c r="T49" s="175"/>
      <c r="AA49">
        <v>3</v>
      </c>
      <c r="AD49">
        <v>3</v>
      </c>
      <c r="AE49">
        <v>2</v>
      </c>
      <c r="AF49">
        <v>2</v>
      </c>
      <c r="AG49">
        <v>3</v>
      </c>
      <c r="AH49">
        <v>2</v>
      </c>
      <c r="AI49">
        <v>2</v>
      </c>
      <c r="AJ49">
        <v>5</v>
      </c>
      <c r="AK49">
        <v>2</v>
      </c>
      <c r="AL49">
        <v>2</v>
      </c>
      <c r="AM49">
        <v>3</v>
      </c>
      <c r="AN49">
        <v>2</v>
      </c>
      <c r="AO49">
        <v>2</v>
      </c>
      <c r="AP49">
        <v>3</v>
      </c>
    </row>
    <row r="50" spans="2:42" ht="13.5" thickBot="1">
      <c r="B50" s="16"/>
      <c r="C50" s="49" t="s">
        <v>126</v>
      </c>
      <c r="D50" s="174"/>
      <c r="E50" s="175"/>
      <c r="F50" s="184">
        <v>190.1699999999999</v>
      </c>
      <c r="G50" s="185">
        <v>190.1699999999999</v>
      </c>
      <c r="H50" s="186">
        <v>190.1699999999999</v>
      </c>
      <c r="I50" s="184">
        <v>1349</v>
      </c>
      <c r="J50" s="185">
        <v>1349</v>
      </c>
      <c r="K50" s="186">
        <v>1349</v>
      </c>
      <c r="L50" s="184">
        <v>4.07</v>
      </c>
      <c r="M50" s="185">
        <v>4.07</v>
      </c>
      <c r="N50" s="186">
        <v>4.07</v>
      </c>
      <c r="O50" s="184">
        <v>1162.9</v>
      </c>
      <c r="P50" s="185">
        <v>1162.9</v>
      </c>
      <c r="Q50" s="186">
        <v>1162.9</v>
      </c>
      <c r="R50" s="72" t="s">
        <v>39</v>
      </c>
      <c r="S50" s="174"/>
      <c r="T50" s="175"/>
      <c r="AA50">
        <v>3</v>
      </c>
      <c r="AD50">
        <v>3</v>
      </c>
      <c r="AE50">
        <v>3</v>
      </c>
      <c r="AF50">
        <v>3</v>
      </c>
      <c r="AG50">
        <v>5</v>
      </c>
      <c r="AH50">
        <v>5</v>
      </c>
      <c r="AI50">
        <v>5</v>
      </c>
      <c r="AJ50">
        <v>5</v>
      </c>
      <c r="AK50">
        <v>5</v>
      </c>
      <c r="AL50">
        <v>5</v>
      </c>
      <c r="AM50">
        <v>5</v>
      </c>
      <c r="AN50">
        <v>5</v>
      </c>
      <c r="AO50">
        <v>5</v>
      </c>
      <c r="AP50">
        <v>3</v>
      </c>
    </row>
    <row r="51" spans="3:42" ht="14.25" thickBot="1" thickTop="1">
      <c r="C51" s="14" t="s">
        <v>375</v>
      </c>
      <c r="D51" s="178"/>
      <c r="E51" s="179"/>
      <c r="F51" s="156">
        <v>13214.46517</v>
      </c>
      <c r="G51" s="157">
        <v>13591.463435582655</v>
      </c>
      <c r="H51" s="158">
        <v>13894.821159159892</v>
      </c>
      <c r="I51" s="156">
        <v>36111.55</v>
      </c>
      <c r="J51" s="157">
        <v>36814.108265582654</v>
      </c>
      <c r="K51" s="158">
        <v>37117.46598915989</v>
      </c>
      <c r="L51" s="156">
        <v>738.00642</v>
      </c>
      <c r="M51" s="157">
        <v>736.4464200000001</v>
      </c>
      <c r="N51" s="158">
        <v>736.4464200000001</v>
      </c>
      <c r="O51" s="156">
        <v>23635.09125</v>
      </c>
      <c r="P51" s="157">
        <v>23959.09125</v>
      </c>
      <c r="Q51" s="158">
        <v>23959.09125</v>
      </c>
      <c r="R51" s="14" t="s">
        <v>376</v>
      </c>
      <c r="S51" s="178"/>
      <c r="T51" s="179"/>
      <c r="AA51" t="e">
        <v>#REF!</v>
      </c>
      <c r="AD51" t="e">
        <v>#REF!</v>
      </c>
      <c r="AE51" t="e">
        <v>#REF!</v>
      </c>
      <c r="AF51" t="e">
        <v>#REF!</v>
      </c>
      <c r="AG51" t="e">
        <v>#REF!</v>
      </c>
      <c r="AH51" t="e">
        <v>#REF!</v>
      </c>
      <c r="AI51" t="e">
        <v>#REF!</v>
      </c>
      <c r="AJ51" t="e">
        <v>#REF!</v>
      </c>
      <c r="AK51" t="e">
        <v>#REF!</v>
      </c>
      <c r="AL51" t="e">
        <v>#REF!</v>
      </c>
      <c r="AM51" t="e">
        <v>#REF!</v>
      </c>
      <c r="AN51" t="e">
        <v>#REF!</v>
      </c>
      <c r="AO51" t="e">
        <v>#REF!</v>
      </c>
      <c r="AP51" t="e">
        <v>#REF!</v>
      </c>
    </row>
    <row r="52" spans="2:42" ht="15" thickTop="1">
      <c r="B52" s="16"/>
      <c r="C52" s="171" t="s">
        <v>362</v>
      </c>
      <c r="D52" s="172"/>
      <c r="E52" s="173"/>
      <c r="F52" s="181">
        <v>13635.129999999997</v>
      </c>
      <c r="G52" s="182">
        <v>13878.91793737754</v>
      </c>
      <c r="H52" s="183">
        <v>14347.603296198842</v>
      </c>
      <c r="I52" s="181">
        <v>41891.21</v>
      </c>
      <c r="J52" s="182">
        <v>42653.51791739302</v>
      </c>
      <c r="K52" s="183">
        <v>44422.00553884636</v>
      </c>
      <c r="L52" s="181">
        <v>687</v>
      </c>
      <c r="M52" s="182">
        <v>725.9207383833167</v>
      </c>
      <c r="N52" s="183">
        <v>727.7442591941289</v>
      </c>
      <c r="O52" s="181">
        <v>28943.08</v>
      </c>
      <c r="P52" s="182">
        <v>29500.5207183988</v>
      </c>
      <c r="Q52" s="183">
        <v>30802.146501841646</v>
      </c>
      <c r="R52" s="152" t="s">
        <v>362</v>
      </c>
      <c r="S52" s="172"/>
      <c r="T52" s="173"/>
      <c r="AA52">
        <v>3</v>
      </c>
      <c r="AD52">
        <v>3</v>
      </c>
      <c r="AE52">
        <v>3</v>
      </c>
      <c r="AF52">
        <v>3</v>
      </c>
      <c r="AG52">
        <v>3</v>
      </c>
      <c r="AH52">
        <v>2</v>
      </c>
      <c r="AI52">
        <v>2</v>
      </c>
      <c r="AJ52">
        <v>3</v>
      </c>
      <c r="AK52">
        <v>3</v>
      </c>
      <c r="AL52">
        <v>3</v>
      </c>
      <c r="AM52">
        <v>3</v>
      </c>
      <c r="AN52">
        <v>2</v>
      </c>
      <c r="AO52">
        <v>2</v>
      </c>
      <c r="AP52">
        <v>3</v>
      </c>
    </row>
    <row r="53" spans="2:42" ht="15" thickBot="1">
      <c r="B53" s="16"/>
      <c r="C53" s="104" t="s">
        <v>363</v>
      </c>
      <c r="D53" s="176"/>
      <c r="E53" s="177"/>
      <c r="F53" s="187">
        <v>72234</v>
      </c>
      <c r="G53" s="188">
        <v>72587</v>
      </c>
      <c r="H53" s="189">
        <v>72896</v>
      </c>
      <c r="I53" s="187">
        <v>53543</v>
      </c>
      <c r="J53" s="188">
        <v>53804</v>
      </c>
      <c r="K53" s="189">
        <v>54000</v>
      </c>
      <c r="L53" s="187">
        <v>21639</v>
      </c>
      <c r="M53" s="188">
        <v>21705</v>
      </c>
      <c r="N53" s="189">
        <v>21802</v>
      </c>
      <c r="O53" s="187">
        <v>2948</v>
      </c>
      <c r="P53" s="188">
        <v>2922</v>
      </c>
      <c r="Q53" s="189">
        <v>2906</v>
      </c>
      <c r="R53" s="258" t="s">
        <v>365</v>
      </c>
      <c r="S53" s="176"/>
      <c r="T53" s="177"/>
      <c r="AA53">
        <v>2</v>
      </c>
      <c r="AD53">
        <v>2</v>
      </c>
      <c r="AE53">
        <v>2</v>
      </c>
      <c r="AF53">
        <v>2</v>
      </c>
      <c r="AG53">
        <v>2</v>
      </c>
      <c r="AH53">
        <v>2</v>
      </c>
      <c r="AI53">
        <v>2</v>
      </c>
      <c r="AJ53">
        <v>2</v>
      </c>
      <c r="AK53">
        <v>2</v>
      </c>
      <c r="AL53">
        <v>2</v>
      </c>
      <c r="AM53">
        <v>2</v>
      </c>
      <c r="AN53">
        <v>2</v>
      </c>
      <c r="AO53">
        <v>2</v>
      </c>
      <c r="AP53">
        <v>2</v>
      </c>
    </row>
    <row r="54" spans="3:42" ht="14.25" thickBot="1" thickTop="1">
      <c r="C54" s="14" t="s">
        <v>42</v>
      </c>
      <c r="D54" s="178"/>
      <c r="E54" s="179"/>
      <c r="F54" s="156">
        <v>85869.13</v>
      </c>
      <c r="G54" s="157">
        <v>86465.91793737754</v>
      </c>
      <c r="H54" s="158">
        <v>87243.60329619884</v>
      </c>
      <c r="I54" s="156">
        <v>95434.20999999999</v>
      </c>
      <c r="J54" s="157">
        <v>96457.51791739302</v>
      </c>
      <c r="K54" s="158">
        <v>98422.00553884637</v>
      </c>
      <c r="L54" s="156">
        <v>22326</v>
      </c>
      <c r="M54" s="157">
        <v>22430.920738383316</v>
      </c>
      <c r="N54" s="158">
        <v>22529.74425919413</v>
      </c>
      <c r="O54" s="156">
        <v>31891.08</v>
      </c>
      <c r="P54" s="157">
        <v>32422.5207183988</v>
      </c>
      <c r="Q54" s="158">
        <v>33708.14650184165</v>
      </c>
      <c r="R54" s="18" t="s">
        <v>129</v>
      </c>
      <c r="S54" s="176"/>
      <c r="T54" s="177"/>
      <c r="AA54" t="e">
        <v>#REF!</v>
      </c>
      <c r="AD54" t="e">
        <v>#REF!</v>
      </c>
      <c r="AE54" t="e">
        <v>#REF!</v>
      </c>
      <c r="AF54" t="e">
        <v>#REF!</v>
      </c>
      <c r="AG54" t="e">
        <v>#REF!</v>
      </c>
      <c r="AH54" t="e">
        <v>#REF!</v>
      </c>
      <c r="AI54" t="e">
        <v>#REF!</v>
      </c>
      <c r="AJ54" t="e">
        <v>#REF!</v>
      </c>
      <c r="AK54" t="e">
        <v>#REF!</v>
      </c>
      <c r="AL54" t="e">
        <v>#REF!</v>
      </c>
      <c r="AM54" t="e">
        <v>#REF!</v>
      </c>
      <c r="AN54" t="e">
        <v>#REF!</v>
      </c>
      <c r="AO54" t="e">
        <v>#REF!</v>
      </c>
      <c r="AP54" t="e">
        <v>#REF!</v>
      </c>
    </row>
    <row r="55" spans="3:20" ht="15" thickTop="1">
      <c r="C55" s="45"/>
      <c r="D55" s="174"/>
      <c r="E55" s="174"/>
      <c r="F55" s="47" t="s">
        <v>364</v>
      </c>
      <c r="G55" s="46"/>
      <c r="H55" s="46"/>
      <c r="I55" s="46"/>
      <c r="J55" s="46"/>
      <c r="K55" s="46"/>
      <c r="L55" s="47" t="s">
        <v>366</v>
      </c>
      <c r="M55" s="46"/>
      <c r="N55" s="194"/>
      <c r="O55" s="194"/>
      <c r="P55" s="194"/>
      <c r="Q55" s="194"/>
      <c r="R55" s="45"/>
      <c r="S55" s="174"/>
      <c r="T55" s="174"/>
    </row>
    <row r="56" spans="3:20" ht="12.75">
      <c r="C56" s="41" t="str">
        <f ca="1">CELL("filename")</f>
        <v>C:\MyFiles\Timber\Timber Committee\TCQ2015\[tb-68-6.xls]List of tables</v>
      </c>
      <c r="S56" s="42"/>
      <c r="T56" s="43" t="str">
        <f ca="1">CONCATENATE("printed on ",DAY(NOW()),"/",MONTH(NOW()))</f>
        <v>printed on 11/11</v>
      </c>
    </row>
    <row r="61" spans="10:11" ht="12.75">
      <c r="J61" s="264"/>
      <c r="K61" s="264"/>
    </row>
    <row r="62" spans="10:11" ht="12.75">
      <c r="J62" s="264"/>
      <c r="K62" s="264"/>
    </row>
    <row r="63" spans="10:11" ht="12.75">
      <c r="J63" s="264"/>
      <c r="K63" s="264"/>
    </row>
    <row r="64" spans="9:11" ht="12.75">
      <c r="I64" s="265"/>
      <c r="J64" s="265"/>
      <c r="K64" s="265"/>
    </row>
    <row r="65" spans="10:11" ht="12.75">
      <c r="J65" s="264"/>
      <c r="K65" s="264"/>
    </row>
  </sheetData>
  <sheetProtection/>
  <mergeCells count="11">
    <mergeCell ref="L7:N7"/>
    <mergeCell ref="C2:T2"/>
    <mergeCell ref="F6:H6"/>
    <mergeCell ref="F7:H7"/>
    <mergeCell ref="R7:T7"/>
    <mergeCell ref="F3:K3"/>
    <mergeCell ref="L3:Q3"/>
    <mergeCell ref="K5:L5"/>
    <mergeCell ref="O7:Q7"/>
    <mergeCell ref="C7:E7"/>
    <mergeCell ref="I7:K7"/>
  </mergeCells>
  <conditionalFormatting sqref="F29:M54 N29:R55 C29:E55 C9:R28">
    <cfRule type="expression" priority="1" dxfId="0" stopIfTrue="1">
      <formula>AA9&gt;2</formula>
    </cfRule>
  </conditionalFormatting>
  <printOptions horizontalCentered="1" verticalCentered="1"/>
  <pageMargins left="0.35433070866141736" right="0.35433070866141736" top="0.5905511811023623" bottom="0.5905511811023623" header="0.31496062992125984" footer="0.31496062992125984"/>
  <pageSetup fitToHeight="1" fitToWidth="1" horizontalDpi="300" verticalDpi="300" orientation="landscape" paperSize="9" scale="71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54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27" max="42" width="0" style="0" hidden="1" customWidth="1"/>
  </cols>
  <sheetData>
    <row r="1" ht="12.75">
      <c r="A1" s="16"/>
    </row>
    <row r="2" spans="3:20" ht="12.75">
      <c r="C2" s="269" t="s">
        <v>215</v>
      </c>
      <c r="D2" s="269"/>
      <c r="E2" s="269"/>
      <c r="F2" s="269"/>
      <c r="G2" s="269"/>
      <c r="H2" s="269"/>
      <c r="I2" s="269"/>
      <c r="J2" s="269"/>
      <c r="K2" s="269"/>
      <c r="L2" s="269"/>
      <c r="M2" s="269"/>
      <c r="N2" s="269"/>
      <c r="O2" s="269"/>
      <c r="P2" s="269"/>
      <c r="Q2" s="269"/>
      <c r="R2" s="269"/>
      <c r="S2" s="269"/>
      <c r="T2" s="269"/>
    </row>
    <row r="3" spans="6:17" ht="12.75">
      <c r="F3" s="269" t="s">
        <v>286</v>
      </c>
      <c r="G3" s="269"/>
      <c r="H3" s="269"/>
      <c r="I3" s="269"/>
      <c r="J3" s="269"/>
      <c r="K3" s="269"/>
      <c r="L3" s="269" t="s">
        <v>308</v>
      </c>
      <c r="M3" s="269"/>
      <c r="N3" s="269"/>
      <c r="O3" s="269"/>
      <c r="P3" s="269"/>
      <c r="Q3" s="269"/>
    </row>
    <row r="5" spans="11:15" ht="15" thickBot="1">
      <c r="K5" s="276" t="s">
        <v>85</v>
      </c>
      <c r="L5" s="276"/>
      <c r="N5" s="11"/>
      <c r="O5" s="11"/>
    </row>
    <row r="6" spans="3:20" ht="15" thickTop="1">
      <c r="C6" s="2"/>
      <c r="D6" s="3"/>
      <c r="E6" s="4"/>
      <c r="F6" s="305" t="s">
        <v>299</v>
      </c>
      <c r="G6" s="271"/>
      <c r="H6" s="272"/>
      <c r="I6" s="2"/>
      <c r="J6" s="3"/>
      <c r="K6" s="4"/>
      <c r="L6" s="17"/>
      <c r="M6" s="3"/>
      <c r="N6" s="4"/>
      <c r="O6" s="17"/>
      <c r="P6" s="3"/>
      <c r="Q6" s="4"/>
      <c r="R6" s="2"/>
      <c r="S6" s="3"/>
      <c r="T6" s="4"/>
    </row>
    <row r="7" spans="3:20" ht="14.25">
      <c r="C7" s="273" t="s">
        <v>0</v>
      </c>
      <c r="D7" s="274"/>
      <c r="E7" s="275"/>
      <c r="F7" s="277" t="s">
        <v>300</v>
      </c>
      <c r="G7" s="274"/>
      <c r="H7" s="275"/>
      <c r="I7" s="273" t="s">
        <v>45</v>
      </c>
      <c r="J7" s="274"/>
      <c r="K7" s="275"/>
      <c r="L7" s="273" t="s">
        <v>46</v>
      </c>
      <c r="M7" s="274"/>
      <c r="N7" s="275"/>
      <c r="O7" s="273" t="s">
        <v>47</v>
      </c>
      <c r="P7" s="274"/>
      <c r="Q7" s="275"/>
      <c r="R7" s="273" t="s">
        <v>48</v>
      </c>
      <c r="S7" s="274"/>
      <c r="T7" s="275"/>
    </row>
    <row r="8" spans="3:42" ht="13.5" thickBot="1">
      <c r="C8" s="7"/>
      <c r="D8" s="8"/>
      <c r="E8" s="9"/>
      <c r="F8" s="26">
        <v>2014</v>
      </c>
      <c r="G8" s="27">
        <v>2015</v>
      </c>
      <c r="H8" s="25">
        <v>2016</v>
      </c>
      <c r="I8" s="26">
        <v>2014</v>
      </c>
      <c r="J8" s="27">
        <v>2015</v>
      </c>
      <c r="K8" s="25">
        <v>2016</v>
      </c>
      <c r="L8" s="26">
        <v>2014</v>
      </c>
      <c r="M8" s="27">
        <v>2015</v>
      </c>
      <c r="N8" s="25">
        <v>2016</v>
      </c>
      <c r="O8" s="26">
        <v>2014</v>
      </c>
      <c r="P8" s="27">
        <v>2015</v>
      </c>
      <c r="Q8" s="25">
        <v>2016</v>
      </c>
      <c r="R8" s="7"/>
      <c r="S8" s="8"/>
      <c r="T8" s="9"/>
      <c r="AA8" t="s">
        <v>0</v>
      </c>
      <c r="AD8" t="s">
        <v>345</v>
      </c>
      <c r="AG8" t="s">
        <v>45</v>
      </c>
      <c r="AJ8" t="s">
        <v>83</v>
      </c>
      <c r="AM8" t="s">
        <v>82</v>
      </c>
      <c r="AP8" t="s">
        <v>0</v>
      </c>
    </row>
    <row r="9" spans="1:42" ht="13.5" thickTop="1">
      <c r="A9">
        <f aca="true" t="shared" si="0" ref="A9:A52">IF(SUM(F9:Q9)&lt;1,"Y","")</f>
      </c>
      <c r="B9" s="15" t="s">
        <v>1</v>
      </c>
      <c r="C9" s="171" t="s">
        <v>88</v>
      </c>
      <c r="D9" s="172"/>
      <c r="E9" s="173"/>
      <c r="F9" s="181">
        <v>9.64</v>
      </c>
      <c r="G9" s="182">
        <v>9.64</v>
      </c>
      <c r="H9" s="183">
        <v>9.64</v>
      </c>
      <c r="I9" s="181">
        <v>9.64</v>
      </c>
      <c r="J9" s="182">
        <v>9.64</v>
      </c>
      <c r="K9" s="183">
        <v>9.64</v>
      </c>
      <c r="L9" s="181">
        <v>0</v>
      </c>
      <c r="M9" s="182">
        <v>0</v>
      </c>
      <c r="N9" s="183">
        <v>0</v>
      </c>
      <c r="O9" s="181">
        <v>0</v>
      </c>
      <c r="P9" s="182">
        <v>0</v>
      </c>
      <c r="Q9" s="183">
        <v>0</v>
      </c>
      <c r="R9" s="84" t="s">
        <v>49</v>
      </c>
      <c r="S9" s="172"/>
      <c r="T9" s="4"/>
      <c r="AA9">
        <v>3</v>
      </c>
      <c r="AD9">
        <v>3</v>
      </c>
      <c r="AE9">
        <v>3</v>
      </c>
      <c r="AF9">
        <v>3</v>
      </c>
      <c r="AG9">
        <v>5</v>
      </c>
      <c r="AH9">
        <v>5</v>
      </c>
      <c r="AI9">
        <v>5</v>
      </c>
      <c r="AJ9" t="s">
        <v>352</v>
      </c>
      <c r="AK9" t="s">
        <v>352</v>
      </c>
      <c r="AL9" t="s">
        <v>352</v>
      </c>
      <c r="AM9" t="s">
        <v>352</v>
      </c>
      <c r="AN9" t="s">
        <v>352</v>
      </c>
      <c r="AO9" t="s">
        <v>352</v>
      </c>
      <c r="AP9">
        <v>3</v>
      </c>
    </row>
    <row r="10" spans="1:42" ht="12.75">
      <c r="A10">
        <f t="shared" si="0"/>
      </c>
      <c r="B10" s="19" t="s">
        <v>3</v>
      </c>
      <c r="C10" s="49" t="s">
        <v>89</v>
      </c>
      <c r="D10" s="174"/>
      <c r="E10" s="175"/>
      <c r="F10" s="184">
        <v>555.2470000000001</v>
      </c>
      <c r="G10" s="185">
        <v>575</v>
      </c>
      <c r="H10" s="186">
        <v>575</v>
      </c>
      <c r="I10" s="184">
        <v>270.12</v>
      </c>
      <c r="J10" s="185">
        <v>280</v>
      </c>
      <c r="K10" s="186">
        <v>290</v>
      </c>
      <c r="L10" s="184">
        <v>351.185</v>
      </c>
      <c r="M10" s="185">
        <v>370</v>
      </c>
      <c r="N10" s="186">
        <v>350</v>
      </c>
      <c r="O10" s="184">
        <v>66.058</v>
      </c>
      <c r="P10" s="185">
        <v>75</v>
      </c>
      <c r="Q10" s="186">
        <v>65</v>
      </c>
      <c r="R10" s="72" t="s">
        <v>50</v>
      </c>
      <c r="S10" s="174"/>
      <c r="T10" s="5"/>
      <c r="AA10">
        <v>2</v>
      </c>
      <c r="AD10">
        <v>2</v>
      </c>
      <c r="AE10">
        <v>2</v>
      </c>
      <c r="AF10">
        <v>2</v>
      </c>
      <c r="AG10">
        <v>2</v>
      </c>
      <c r="AH10">
        <v>2</v>
      </c>
      <c r="AI10">
        <v>2</v>
      </c>
      <c r="AJ10">
        <v>2</v>
      </c>
      <c r="AK10">
        <v>2</v>
      </c>
      <c r="AL10">
        <v>2</v>
      </c>
      <c r="AM10">
        <v>2</v>
      </c>
      <c r="AN10">
        <v>2</v>
      </c>
      <c r="AO10">
        <v>2</v>
      </c>
      <c r="AP10">
        <v>2</v>
      </c>
    </row>
    <row r="11" spans="1:42" ht="12.75">
      <c r="A11">
        <f t="shared" si="0"/>
      </c>
      <c r="B11" s="19" t="s">
        <v>141</v>
      </c>
      <c r="C11" s="49" t="s">
        <v>140</v>
      </c>
      <c r="D11" s="174"/>
      <c r="E11" s="175"/>
      <c r="F11" s="184">
        <v>785.49</v>
      </c>
      <c r="G11" s="185">
        <v>785.49</v>
      </c>
      <c r="H11" s="186">
        <v>785.49</v>
      </c>
      <c r="I11" s="184">
        <v>715.49</v>
      </c>
      <c r="J11" s="185">
        <v>715.49</v>
      </c>
      <c r="K11" s="186">
        <v>715.49</v>
      </c>
      <c r="L11" s="184">
        <v>250</v>
      </c>
      <c r="M11" s="185">
        <v>250</v>
      </c>
      <c r="N11" s="186">
        <v>250</v>
      </c>
      <c r="O11" s="184">
        <v>180</v>
      </c>
      <c r="P11" s="185">
        <v>180</v>
      </c>
      <c r="Q11" s="186">
        <v>180</v>
      </c>
      <c r="R11" s="72" t="s">
        <v>142</v>
      </c>
      <c r="S11" s="174"/>
      <c r="T11" s="5"/>
      <c r="AA11">
        <v>3</v>
      </c>
      <c r="AD11">
        <v>3</v>
      </c>
      <c r="AE11">
        <v>3</v>
      </c>
      <c r="AF11">
        <v>3</v>
      </c>
      <c r="AG11">
        <v>5</v>
      </c>
      <c r="AH11">
        <v>5</v>
      </c>
      <c r="AI11">
        <v>5</v>
      </c>
      <c r="AJ11">
        <v>5</v>
      </c>
      <c r="AK11">
        <v>5</v>
      </c>
      <c r="AL11">
        <v>5</v>
      </c>
      <c r="AM11">
        <v>5</v>
      </c>
      <c r="AN11">
        <v>5</v>
      </c>
      <c r="AO11">
        <v>5</v>
      </c>
      <c r="AP11">
        <v>3</v>
      </c>
    </row>
    <row r="12" spans="1:42" ht="12.75">
      <c r="A12">
        <f t="shared" si="0"/>
      </c>
      <c r="B12" s="19" t="s">
        <v>5</v>
      </c>
      <c r="C12" s="49" t="s">
        <v>90</v>
      </c>
      <c r="D12" s="174"/>
      <c r="E12" s="175"/>
      <c r="F12" s="184">
        <v>586</v>
      </c>
      <c r="G12" s="185">
        <v>620</v>
      </c>
      <c r="H12" s="186">
        <v>625</v>
      </c>
      <c r="I12" s="184">
        <v>597</v>
      </c>
      <c r="J12" s="185">
        <v>630</v>
      </c>
      <c r="K12" s="186">
        <v>637</v>
      </c>
      <c r="L12" s="184">
        <v>3</v>
      </c>
      <c r="M12" s="185">
        <v>5</v>
      </c>
      <c r="N12" s="186">
        <v>5</v>
      </c>
      <c r="O12" s="184">
        <v>14</v>
      </c>
      <c r="P12" s="185">
        <v>15</v>
      </c>
      <c r="Q12" s="186">
        <v>17</v>
      </c>
      <c r="R12" s="72" t="s">
        <v>51</v>
      </c>
      <c r="S12" s="174"/>
      <c r="T12" s="5"/>
      <c r="AA12">
        <v>2</v>
      </c>
      <c r="AD12">
        <v>2</v>
      </c>
      <c r="AE12">
        <v>2</v>
      </c>
      <c r="AF12">
        <v>2</v>
      </c>
      <c r="AG12">
        <v>2</v>
      </c>
      <c r="AH12">
        <v>2</v>
      </c>
      <c r="AI12">
        <v>2</v>
      </c>
      <c r="AJ12">
        <v>2</v>
      </c>
      <c r="AK12">
        <v>2</v>
      </c>
      <c r="AL12">
        <v>2</v>
      </c>
      <c r="AM12">
        <v>2</v>
      </c>
      <c r="AN12">
        <v>2</v>
      </c>
      <c r="AO12">
        <v>2</v>
      </c>
      <c r="AP12">
        <v>2</v>
      </c>
    </row>
    <row r="13" spans="1:42" ht="12.75">
      <c r="A13">
        <f t="shared" si="0"/>
      </c>
      <c r="B13" s="19" t="s">
        <v>4</v>
      </c>
      <c r="C13" s="49" t="s">
        <v>91</v>
      </c>
      <c r="D13" s="174"/>
      <c r="E13" s="175"/>
      <c r="F13" s="184">
        <v>7.13</v>
      </c>
      <c r="G13" s="185">
        <v>5.13</v>
      </c>
      <c r="H13" s="186">
        <v>3.13</v>
      </c>
      <c r="I13" s="184">
        <v>357</v>
      </c>
      <c r="J13" s="185">
        <v>345</v>
      </c>
      <c r="K13" s="186">
        <v>333</v>
      </c>
      <c r="L13" s="184">
        <v>0.13</v>
      </c>
      <c r="M13" s="185">
        <v>0.13</v>
      </c>
      <c r="N13" s="186">
        <v>0.13</v>
      </c>
      <c r="O13" s="184">
        <v>350</v>
      </c>
      <c r="P13" s="185">
        <v>340</v>
      </c>
      <c r="Q13" s="186">
        <v>330</v>
      </c>
      <c r="R13" s="72" t="s">
        <v>52</v>
      </c>
      <c r="S13" s="174"/>
      <c r="T13" s="5"/>
      <c r="AA13">
        <v>3</v>
      </c>
      <c r="AD13">
        <v>3</v>
      </c>
      <c r="AE13">
        <v>3</v>
      </c>
      <c r="AF13">
        <v>3</v>
      </c>
      <c r="AG13">
        <v>2</v>
      </c>
      <c r="AH13">
        <v>2</v>
      </c>
      <c r="AI13">
        <v>2</v>
      </c>
      <c r="AJ13">
        <v>2</v>
      </c>
      <c r="AK13">
        <v>5</v>
      </c>
      <c r="AL13">
        <v>5</v>
      </c>
      <c r="AM13">
        <v>3</v>
      </c>
      <c r="AN13">
        <v>3</v>
      </c>
      <c r="AO13">
        <v>3</v>
      </c>
      <c r="AP13">
        <v>3</v>
      </c>
    </row>
    <row r="14" spans="1:42" ht="12.75">
      <c r="A14">
        <f t="shared" si="0"/>
      </c>
      <c r="B14" s="19" t="s">
        <v>20</v>
      </c>
      <c r="C14" s="49" t="s">
        <v>92</v>
      </c>
      <c r="D14" s="174"/>
      <c r="E14" s="175"/>
      <c r="F14" s="184">
        <v>2149.88</v>
      </c>
      <c r="G14" s="185">
        <v>2160</v>
      </c>
      <c r="H14" s="186">
        <v>2223</v>
      </c>
      <c r="I14" s="184">
        <v>2248.88</v>
      </c>
      <c r="J14" s="185">
        <v>2260</v>
      </c>
      <c r="K14" s="186">
        <v>2323</v>
      </c>
      <c r="L14" s="184">
        <v>4</v>
      </c>
      <c r="M14" s="185">
        <v>5</v>
      </c>
      <c r="N14" s="186">
        <v>5</v>
      </c>
      <c r="O14" s="184">
        <v>103</v>
      </c>
      <c r="P14" s="185">
        <v>105</v>
      </c>
      <c r="Q14" s="186">
        <v>105</v>
      </c>
      <c r="R14" s="72" t="s">
        <v>53</v>
      </c>
      <c r="S14" s="174"/>
      <c r="T14" s="5"/>
      <c r="AA14">
        <v>2</v>
      </c>
      <c r="AD14">
        <v>2</v>
      </c>
      <c r="AE14">
        <v>2</v>
      </c>
      <c r="AF14">
        <v>2</v>
      </c>
      <c r="AG14">
        <v>2</v>
      </c>
      <c r="AH14">
        <v>2</v>
      </c>
      <c r="AI14">
        <v>2</v>
      </c>
      <c r="AJ14">
        <v>2</v>
      </c>
      <c r="AK14">
        <v>2</v>
      </c>
      <c r="AL14">
        <v>2</v>
      </c>
      <c r="AM14">
        <v>2</v>
      </c>
      <c r="AN14">
        <v>2</v>
      </c>
      <c r="AO14">
        <v>2</v>
      </c>
      <c r="AP14">
        <v>2</v>
      </c>
    </row>
    <row r="15" spans="1:42" ht="12.75">
      <c r="A15">
        <f t="shared" si="0"/>
      </c>
      <c r="B15" s="19" t="s">
        <v>10</v>
      </c>
      <c r="C15" s="49" t="s">
        <v>94</v>
      </c>
      <c r="D15" s="174"/>
      <c r="E15" s="175"/>
      <c r="F15" s="184">
        <v>586</v>
      </c>
      <c r="G15" s="185">
        <v>588</v>
      </c>
      <c r="H15" s="186">
        <v>601</v>
      </c>
      <c r="I15" s="184">
        <v>593</v>
      </c>
      <c r="J15" s="185">
        <v>604</v>
      </c>
      <c r="K15" s="186">
        <v>617</v>
      </c>
      <c r="L15" s="184">
        <v>149</v>
      </c>
      <c r="M15" s="185">
        <v>160</v>
      </c>
      <c r="N15" s="186">
        <v>163</v>
      </c>
      <c r="O15" s="184">
        <v>156</v>
      </c>
      <c r="P15" s="185">
        <v>176</v>
      </c>
      <c r="Q15" s="186">
        <v>179</v>
      </c>
      <c r="R15" s="72" t="s">
        <v>74</v>
      </c>
      <c r="S15" s="174"/>
      <c r="T15" s="5"/>
      <c r="AA15">
        <v>2</v>
      </c>
      <c r="AD15">
        <v>2</v>
      </c>
      <c r="AE15">
        <v>2</v>
      </c>
      <c r="AF15">
        <v>2</v>
      </c>
      <c r="AG15">
        <v>2</v>
      </c>
      <c r="AH15">
        <v>2</v>
      </c>
      <c r="AI15">
        <v>2</v>
      </c>
      <c r="AJ15">
        <v>2</v>
      </c>
      <c r="AK15">
        <v>2</v>
      </c>
      <c r="AL15">
        <v>2</v>
      </c>
      <c r="AM15">
        <v>2</v>
      </c>
      <c r="AN15">
        <v>2</v>
      </c>
      <c r="AO15">
        <v>2</v>
      </c>
      <c r="AP15">
        <v>2</v>
      </c>
    </row>
    <row r="16" spans="1:42" ht="12.75">
      <c r="A16">
        <f t="shared" si="0"/>
      </c>
      <c r="B16" s="19" t="s">
        <v>12</v>
      </c>
      <c r="C16" s="49" t="s">
        <v>95</v>
      </c>
      <c r="D16" s="174"/>
      <c r="E16" s="175"/>
      <c r="F16" s="184">
        <v>157</v>
      </c>
      <c r="G16" s="185">
        <v>160</v>
      </c>
      <c r="H16" s="186">
        <v>160</v>
      </c>
      <c r="I16" s="184">
        <v>126</v>
      </c>
      <c r="J16" s="185">
        <v>130</v>
      </c>
      <c r="K16" s="186">
        <v>130</v>
      </c>
      <c r="L16" s="184">
        <v>81</v>
      </c>
      <c r="M16" s="185">
        <v>80</v>
      </c>
      <c r="N16" s="186">
        <v>80</v>
      </c>
      <c r="O16" s="184">
        <v>50</v>
      </c>
      <c r="P16" s="185">
        <v>50</v>
      </c>
      <c r="Q16" s="186">
        <v>50</v>
      </c>
      <c r="R16" s="72" t="s">
        <v>55</v>
      </c>
      <c r="S16" s="174"/>
      <c r="T16" s="5"/>
      <c r="AA16">
        <v>3</v>
      </c>
      <c r="AD16">
        <v>3</v>
      </c>
      <c r="AE16">
        <v>2</v>
      </c>
      <c r="AF16">
        <v>2</v>
      </c>
      <c r="AG16">
        <v>5</v>
      </c>
      <c r="AH16">
        <v>2</v>
      </c>
      <c r="AI16">
        <v>2</v>
      </c>
      <c r="AJ16">
        <v>2</v>
      </c>
      <c r="AK16">
        <v>2</v>
      </c>
      <c r="AL16">
        <v>2</v>
      </c>
      <c r="AM16">
        <v>2</v>
      </c>
      <c r="AN16">
        <v>2</v>
      </c>
      <c r="AO16">
        <v>2</v>
      </c>
      <c r="AP16">
        <v>3</v>
      </c>
    </row>
    <row r="17" spans="1:42" ht="12.75">
      <c r="A17">
        <f t="shared" si="0"/>
      </c>
      <c r="B17" s="19" t="s">
        <v>14</v>
      </c>
      <c r="C17" s="49" t="s">
        <v>96</v>
      </c>
      <c r="D17" s="174"/>
      <c r="E17" s="175"/>
      <c r="F17" s="184">
        <v>648.1554</v>
      </c>
      <c r="G17" s="185">
        <v>660</v>
      </c>
      <c r="H17" s="186">
        <v>670</v>
      </c>
      <c r="I17" s="184">
        <v>690</v>
      </c>
      <c r="J17" s="185">
        <v>800</v>
      </c>
      <c r="K17" s="186">
        <v>800</v>
      </c>
      <c r="L17" s="184">
        <v>24.551599999999997</v>
      </c>
      <c r="M17" s="185">
        <v>10</v>
      </c>
      <c r="N17" s="186">
        <v>20</v>
      </c>
      <c r="O17" s="184">
        <v>66.39620000000001</v>
      </c>
      <c r="P17" s="185">
        <v>150</v>
      </c>
      <c r="Q17" s="186">
        <v>150</v>
      </c>
      <c r="R17" s="72" t="s">
        <v>56</v>
      </c>
      <c r="S17" s="174"/>
      <c r="T17" s="5"/>
      <c r="AA17">
        <v>2</v>
      </c>
      <c r="AD17">
        <v>2</v>
      </c>
      <c r="AE17">
        <v>2</v>
      </c>
      <c r="AF17">
        <v>2</v>
      </c>
      <c r="AG17">
        <v>2</v>
      </c>
      <c r="AH17">
        <v>2</v>
      </c>
      <c r="AI17">
        <v>2</v>
      </c>
      <c r="AJ17">
        <v>2</v>
      </c>
      <c r="AK17">
        <v>2</v>
      </c>
      <c r="AL17">
        <v>2</v>
      </c>
      <c r="AM17">
        <v>2</v>
      </c>
      <c r="AN17">
        <v>2</v>
      </c>
      <c r="AO17">
        <v>2</v>
      </c>
      <c r="AP17">
        <v>2</v>
      </c>
    </row>
    <row r="18" spans="1:42" ht="12.75">
      <c r="A18">
        <f t="shared" si="0"/>
      </c>
      <c r="B18" s="19" t="s">
        <v>15</v>
      </c>
      <c r="C18" s="49" t="s">
        <v>97</v>
      </c>
      <c r="D18" s="174"/>
      <c r="E18" s="175"/>
      <c r="F18" s="184">
        <v>1094.7469824</v>
      </c>
      <c r="G18" s="185">
        <v>1114.7583951045146</v>
      </c>
      <c r="H18" s="186">
        <v>1159.7262872636688</v>
      </c>
      <c r="I18" s="184">
        <v>927.48</v>
      </c>
      <c r="J18" s="185">
        <v>965.8907807685147</v>
      </c>
      <c r="K18" s="186">
        <v>1025.745434361269</v>
      </c>
      <c r="L18" s="184">
        <v>167.2669824</v>
      </c>
      <c r="M18" s="185">
        <v>148.867614336</v>
      </c>
      <c r="N18" s="186">
        <v>133.9808529024</v>
      </c>
      <c r="O18" s="184">
        <v>0</v>
      </c>
      <c r="P18" s="185">
        <v>0</v>
      </c>
      <c r="Q18" s="186">
        <v>0</v>
      </c>
      <c r="R18" s="72" t="s">
        <v>57</v>
      </c>
      <c r="S18" s="174"/>
      <c r="T18" s="5"/>
      <c r="AA18">
        <v>2</v>
      </c>
      <c r="AD18">
        <v>2</v>
      </c>
      <c r="AE18">
        <v>2</v>
      </c>
      <c r="AF18">
        <v>2</v>
      </c>
      <c r="AG18">
        <v>2</v>
      </c>
      <c r="AH18">
        <v>2</v>
      </c>
      <c r="AI18">
        <v>2</v>
      </c>
      <c r="AJ18">
        <v>2</v>
      </c>
      <c r="AK18">
        <v>2</v>
      </c>
      <c r="AL18">
        <v>2</v>
      </c>
      <c r="AM18">
        <v>2</v>
      </c>
      <c r="AN18">
        <v>2</v>
      </c>
      <c r="AO18">
        <v>2</v>
      </c>
      <c r="AP18">
        <v>2</v>
      </c>
    </row>
    <row r="19" spans="1:42" ht="12.75">
      <c r="A19">
        <f t="shared" si="0"/>
      </c>
      <c r="B19" s="19" t="s">
        <v>16</v>
      </c>
      <c r="C19" s="49" t="s">
        <v>98</v>
      </c>
      <c r="D19" s="174"/>
      <c r="E19" s="175"/>
      <c r="F19" s="184">
        <v>3651.822726974514</v>
      </c>
      <c r="G19" s="185">
        <v>3724</v>
      </c>
      <c r="H19" s="186">
        <v>3750</v>
      </c>
      <c r="I19" s="184">
        <v>4618</v>
      </c>
      <c r="J19" s="185">
        <v>4700</v>
      </c>
      <c r="K19" s="186">
        <v>4800</v>
      </c>
      <c r="L19" s="184">
        <v>189.0280951735733</v>
      </c>
      <c r="M19" s="185">
        <v>196</v>
      </c>
      <c r="N19" s="186">
        <v>200</v>
      </c>
      <c r="O19" s="184">
        <v>1155.205368199059</v>
      </c>
      <c r="P19" s="185">
        <v>1172</v>
      </c>
      <c r="Q19" s="186">
        <v>1250</v>
      </c>
      <c r="R19" s="72" t="s">
        <v>16</v>
      </c>
      <c r="S19" s="174"/>
      <c r="T19" s="5"/>
      <c r="AA19">
        <v>2</v>
      </c>
      <c r="AD19">
        <v>2</v>
      </c>
      <c r="AE19">
        <v>2</v>
      </c>
      <c r="AF19">
        <v>2</v>
      </c>
      <c r="AG19">
        <v>2</v>
      </c>
      <c r="AH19">
        <v>2</v>
      </c>
      <c r="AI19">
        <v>2</v>
      </c>
      <c r="AJ19">
        <v>2</v>
      </c>
      <c r="AK19">
        <v>2</v>
      </c>
      <c r="AL19">
        <v>2</v>
      </c>
      <c r="AM19">
        <v>2</v>
      </c>
      <c r="AN19">
        <v>2</v>
      </c>
      <c r="AO19">
        <v>2</v>
      </c>
      <c r="AP19">
        <v>2</v>
      </c>
    </row>
    <row r="20" spans="1:42" ht="12.75">
      <c r="A20">
        <f t="shared" si="0"/>
      </c>
      <c r="B20" s="19" t="s">
        <v>11</v>
      </c>
      <c r="C20" s="49" t="s">
        <v>99</v>
      </c>
      <c r="D20" s="174"/>
      <c r="E20" s="175"/>
      <c r="F20" s="184">
        <v>2496.8</v>
      </c>
      <c r="G20" s="185">
        <v>1842.2263785394935</v>
      </c>
      <c r="H20" s="186">
        <v>1892.6386244411324</v>
      </c>
      <c r="I20" s="184">
        <v>3196.8</v>
      </c>
      <c r="J20" s="185">
        <v>2542.2263785394935</v>
      </c>
      <c r="K20" s="186">
        <v>2592.6386244411324</v>
      </c>
      <c r="L20" s="184">
        <v>200</v>
      </c>
      <c r="M20" s="185">
        <v>200</v>
      </c>
      <c r="N20" s="186">
        <v>200</v>
      </c>
      <c r="O20" s="184">
        <v>900</v>
      </c>
      <c r="P20" s="185">
        <v>900</v>
      </c>
      <c r="Q20" s="186">
        <v>900</v>
      </c>
      <c r="R20" s="72" t="s">
        <v>58</v>
      </c>
      <c r="S20" s="174"/>
      <c r="T20" s="5"/>
      <c r="AA20">
        <v>2</v>
      </c>
      <c r="AD20">
        <v>2</v>
      </c>
      <c r="AE20">
        <v>2</v>
      </c>
      <c r="AF20">
        <v>2</v>
      </c>
      <c r="AG20">
        <v>2</v>
      </c>
      <c r="AH20">
        <v>2</v>
      </c>
      <c r="AI20">
        <v>2</v>
      </c>
      <c r="AJ20">
        <v>2</v>
      </c>
      <c r="AK20">
        <v>2</v>
      </c>
      <c r="AL20">
        <v>2</v>
      </c>
      <c r="AM20">
        <v>2</v>
      </c>
      <c r="AN20">
        <v>2</v>
      </c>
      <c r="AO20">
        <v>2</v>
      </c>
      <c r="AP20">
        <v>2</v>
      </c>
    </row>
    <row r="21" spans="1:42" ht="12.75">
      <c r="A21">
        <f t="shared" si="0"/>
      </c>
      <c r="B21" s="19" t="s">
        <v>19</v>
      </c>
      <c r="C21" s="49" t="s">
        <v>100</v>
      </c>
      <c r="D21" s="174"/>
      <c r="E21" s="175"/>
      <c r="F21" s="184">
        <v>149.15623</v>
      </c>
      <c r="G21" s="185">
        <v>149.15623</v>
      </c>
      <c r="H21" s="186">
        <v>149.15623</v>
      </c>
      <c r="I21" s="184">
        <v>117.25523</v>
      </c>
      <c r="J21" s="185">
        <v>117.25523</v>
      </c>
      <c r="K21" s="186">
        <v>117.25523</v>
      </c>
      <c r="L21" s="184">
        <v>32.285</v>
      </c>
      <c r="M21" s="185">
        <v>32.285</v>
      </c>
      <c r="N21" s="186">
        <v>32.285</v>
      </c>
      <c r="O21" s="184">
        <v>0.384</v>
      </c>
      <c r="P21" s="185">
        <v>0.384</v>
      </c>
      <c r="Q21" s="186">
        <v>0.384</v>
      </c>
      <c r="R21" s="72" t="s">
        <v>73</v>
      </c>
      <c r="S21" s="174"/>
      <c r="T21" s="5"/>
      <c r="AA21">
        <v>3</v>
      </c>
      <c r="AD21">
        <v>3</v>
      </c>
      <c r="AE21">
        <v>3</v>
      </c>
      <c r="AF21">
        <v>3</v>
      </c>
      <c r="AG21">
        <v>3</v>
      </c>
      <c r="AH21">
        <v>5</v>
      </c>
      <c r="AI21">
        <v>5</v>
      </c>
      <c r="AJ21">
        <v>2</v>
      </c>
      <c r="AK21">
        <v>5</v>
      </c>
      <c r="AL21">
        <v>5</v>
      </c>
      <c r="AM21">
        <v>2</v>
      </c>
      <c r="AN21">
        <v>5</v>
      </c>
      <c r="AO21">
        <v>5</v>
      </c>
      <c r="AP21">
        <v>3</v>
      </c>
    </row>
    <row r="22" spans="1:42" ht="12.75">
      <c r="A22">
        <f t="shared" si="0"/>
      </c>
      <c r="B22" s="19" t="s">
        <v>21</v>
      </c>
      <c r="C22" s="49" t="s">
        <v>101</v>
      </c>
      <c r="D22" s="174"/>
      <c r="E22" s="175"/>
      <c r="F22" s="184">
        <v>768.83</v>
      </c>
      <c r="G22" s="185">
        <v>768.83</v>
      </c>
      <c r="H22" s="186">
        <v>768.83</v>
      </c>
      <c r="I22" s="184">
        <v>893.83</v>
      </c>
      <c r="J22" s="185">
        <v>893.83</v>
      </c>
      <c r="K22" s="186">
        <v>893.83</v>
      </c>
      <c r="L22" s="184">
        <v>25</v>
      </c>
      <c r="M22" s="185">
        <v>25</v>
      </c>
      <c r="N22" s="186">
        <v>25</v>
      </c>
      <c r="O22" s="184">
        <v>150</v>
      </c>
      <c r="P22" s="185">
        <v>150</v>
      </c>
      <c r="Q22" s="186">
        <v>150</v>
      </c>
      <c r="R22" s="72" t="s">
        <v>59</v>
      </c>
      <c r="S22" s="174"/>
      <c r="T22" s="5"/>
      <c r="AA22">
        <v>3</v>
      </c>
      <c r="AD22">
        <v>3</v>
      </c>
      <c r="AE22">
        <v>3</v>
      </c>
      <c r="AF22">
        <v>3</v>
      </c>
      <c r="AG22">
        <v>2</v>
      </c>
      <c r="AH22">
        <v>5</v>
      </c>
      <c r="AI22">
        <v>5</v>
      </c>
      <c r="AJ22">
        <v>5</v>
      </c>
      <c r="AK22">
        <v>5</v>
      </c>
      <c r="AL22">
        <v>5</v>
      </c>
      <c r="AM22">
        <v>5</v>
      </c>
      <c r="AN22">
        <v>5</v>
      </c>
      <c r="AO22">
        <v>5</v>
      </c>
      <c r="AP22">
        <v>3</v>
      </c>
    </row>
    <row r="23" spans="1:42" ht="12.75">
      <c r="A23">
        <f t="shared" si="0"/>
      </c>
      <c r="B23" s="19" t="s">
        <v>22</v>
      </c>
      <c r="C23" s="49" t="s">
        <v>102</v>
      </c>
      <c r="D23" s="174"/>
      <c r="E23" s="175"/>
      <c r="F23" s="184">
        <v>5.76</v>
      </c>
      <c r="G23" s="185">
        <v>6</v>
      </c>
      <c r="H23" s="186">
        <v>6</v>
      </c>
      <c r="I23" s="184">
        <v>5.76</v>
      </c>
      <c r="J23" s="185">
        <v>6</v>
      </c>
      <c r="K23" s="186">
        <v>6</v>
      </c>
      <c r="L23" s="184">
        <v>0</v>
      </c>
      <c r="M23" s="185">
        <v>0</v>
      </c>
      <c r="N23" s="186">
        <v>0</v>
      </c>
      <c r="O23" s="184">
        <v>0</v>
      </c>
      <c r="P23" s="185">
        <v>0</v>
      </c>
      <c r="Q23" s="186">
        <v>0</v>
      </c>
      <c r="R23" s="72" t="s">
        <v>60</v>
      </c>
      <c r="S23" s="174"/>
      <c r="T23" s="5"/>
      <c r="AA23">
        <v>2</v>
      </c>
      <c r="AD23">
        <v>2</v>
      </c>
      <c r="AE23">
        <v>2</v>
      </c>
      <c r="AF23">
        <v>2</v>
      </c>
      <c r="AG23">
        <v>2</v>
      </c>
      <c r="AH23">
        <v>2</v>
      </c>
      <c r="AI23">
        <v>2</v>
      </c>
      <c r="AJ23">
        <v>2</v>
      </c>
      <c r="AK23">
        <v>2</v>
      </c>
      <c r="AL23">
        <v>2</v>
      </c>
      <c r="AM23">
        <v>2</v>
      </c>
      <c r="AN23">
        <v>2</v>
      </c>
      <c r="AO23">
        <v>2</v>
      </c>
      <c r="AP23">
        <v>2</v>
      </c>
    </row>
    <row r="24" spans="1:42" ht="12.75">
      <c r="A24">
        <f t="shared" si="0"/>
      </c>
      <c r="B24" s="19" t="s">
        <v>23</v>
      </c>
      <c r="C24" s="49" t="s">
        <v>103</v>
      </c>
      <c r="D24" s="174"/>
      <c r="E24" s="175"/>
      <c r="F24" s="184">
        <v>2007.06</v>
      </c>
      <c r="G24" s="185">
        <v>2039.06</v>
      </c>
      <c r="H24" s="186">
        <v>1994.06</v>
      </c>
      <c r="I24" s="184">
        <v>484.06</v>
      </c>
      <c r="J24" s="185">
        <v>484.06</v>
      </c>
      <c r="K24" s="186">
        <v>484.06</v>
      </c>
      <c r="L24" s="184">
        <v>1554</v>
      </c>
      <c r="M24" s="185">
        <v>1600</v>
      </c>
      <c r="N24" s="186">
        <v>1550</v>
      </c>
      <c r="O24" s="184">
        <v>31</v>
      </c>
      <c r="P24" s="185">
        <v>45</v>
      </c>
      <c r="Q24" s="186">
        <v>40</v>
      </c>
      <c r="R24" s="72" t="s">
        <v>61</v>
      </c>
      <c r="S24" s="174"/>
      <c r="T24" s="5"/>
      <c r="AA24">
        <v>3</v>
      </c>
      <c r="AD24">
        <v>3</v>
      </c>
      <c r="AE24">
        <v>3</v>
      </c>
      <c r="AF24">
        <v>3</v>
      </c>
      <c r="AG24">
        <v>5</v>
      </c>
      <c r="AH24">
        <v>5</v>
      </c>
      <c r="AI24">
        <v>5</v>
      </c>
      <c r="AJ24">
        <v>2</v>
      </c>
      <c r="AK24">
        <v>2</v>
      </c>
      <c r="AL24">
        <v>2</v>
      </c>
      <c r="AM24">
        <v>2</v>
      </c>
      <c r="AN24">
        <v>2</v>
      </c>
      <c r="AO24">
        <v>2</v>
      </c>
      <c r="AP24">
        <v>3</v>
      </c>
    </row>
    <row r="25" spans="1:42" ht="12.75">
      <c r="A25">
        <f t="shared" si="0"/>
      </c>
      <c r="B25" s="19" t="s">
        <v>27</v>
      </c>
      <c r="C25" s="49" t="s">
        <v>104</v>
      </c>
      <c r="D25" s="174"/>
      <c r="E25" s="175"/>
      <c r="F25" s="184">
        <v>1622.659</v>
      </c>
      <c r="G25" s="185">
        <v>1573.942857142857</v>
      </c>
      <c r="H25" s="186">
        <v>1580</v>
      </c>
      <c r="I25" s="184">
        <v>1900</v>
      </c>
      <c r="J25" s="185">
        <v>1900</v>
      </c>
      <c r="K25" s="186">
        <v>1900</v>
      </c>
      <c r="L25" s="184">
        <v>24.125</v>
      </c>
      <c r="M25" s="185">
        <v>34.8</v>
      </c>
      <c r="N25" s="186">
        <v>30</v>
      </c>
      <c r="O25" s="184">
        <v>301.466</v>
      </c>
      <c r="P25" s="185">
        <v>360.8571428571429</v>
      </c>
      <c r="Q25" s="186">
        <v>350</v>
      </c>
      <c r="R25" s="72" t="s">
        <v>62</v>
      </c>
      <c r="S25" s="174"/>
      <c r="T25" s="5"/>
      <c r="AA25">
        <v>2</v>
      </c>
      <c r="AD25">
        <v>2</v>
      </c>
      <c r="AE25">
        <v>2</v>
      </c>
      <c r="AF25">
        <v>2</v>
      </c>
      <c r="AG25">
        <v>2</v>
      </c>
      <c r="AH25">
        <v>2</v>
      </c>
      <c r="AI25">
        <v>2</v>
      </c>
      <c r="AJ25">
        <v>2</v>
      </c>
      <c r="AK25">
        <v>2</v>
      </c>
      <c r="AL25">
        <v>2</v>
      </c>
      <c r="AM25">
        <v>2</v>
      </c>
      <c r="AN25">
        <v>2</v>
      </c>
      <c r="AO25">
        <v>2</v>
      </c>
      <c r="AP25">
        <v>2</v>
      </c>
    </row>
    <row r="26" spans="1:42" ht="12.75">
      <c r="A26">
        <f t="shared" si="0"/>
      </c>
      <c r="B26" s="19" t="s">
        <v>26</v>
      </c>
      <c r="C26" s="49" t="s">
        <v>105</v>
      </c>
      <c r="D26" s="174"/>
      <c r="E26" s="175"/>
      <c r="F26" s="184">
        <v>1239.597252</v>
      </c>
      <c r="G26" s="185">
        <v>1140</v>
      </c>
      <c r="H26" s="186">
        <v>1130</v>
      </c>
      <c r="I26" s="184">
        <v>1409</v>
      </c>
      <c r="J26" s="185">
        <v>1280</v>
      </c>
      <c r="K26" s="186">
        <v>1300</v>
      </c>
      <c r="L26" s="184">
        <v>33.993147</v>
      </c>
      <c r="M26" s="185">
        <v>30</v>
      </c>
      <c r="N26" s="186">
        <v>20</v>
      </c>
      <c r="O26" s="184">
        <v>203.39589499999994</v>
      </c>
      <c r="P26" s="185">
        <v>170</v>
      </c>
      <c r="Q26" s="186">
        <v>190</v>
      </c>
      <c r="R26" s="72" t="s">
        <v>312</v>
      </c>
      <c r="S26" s="174"/>
      <c r="T26" s="5"/>
      <c r="AA26">
        <v>2</v>
      </c>
      <c r="AD26">
        <v>2</v>
      </c>
      <c r="AE26">
        <v>2</v>
      </c>
      <c r="AF26">
        <v>2</v>
      </c>
      <c r="AG26">
        <v>2</v>
      </c>
      <c r="AH26">
        <v>2</v>
      </c>
      <c r="AI26">
        <v>2</v>
      </c>
      <c r="AJ26">
        <v>2</v>
      </c>
      <c r="AK26">
        <v>2</v>
      </c>
      <c r="AL26">
        <v>2</v>
      </c>
      <c r="AM26">
        <v>2</v>
      </c>
      <c r="AN26">
        <v>2</v>
      </c>
      <c r="AO26">
        <v>2</v>
      </c>
      <c r="AP26">
        <v>2</v>
      </c>
    </row>
    <row r="27" spans="1:42" ht="12.75">
      <c r="A27">
        <f t="shared" si="0"/>
      </c>
      <c r="B27" s="19" t="s">
        <v>143</v>
      </c>
      <c r="C27" s="49" t="s">
        <v>144</v>
      </c>
      <c r="D27" s="174"/>
      <c r="E27" s="175"/>
      <c r="F27" s="184">
        <v>201.47</v>
      </c>
      <c r="G27" s="185">
        <v>201.47</v>
      </c>
      <c r="H27" s="186">
        <v>201.47</v>
      </c>
      <c r="I27" s="184">
        <v>36.47</v>
      </c>
      <c r="J27" s="185">
        <v>36.47</v>
      </c>
      <c r="K27" s="186">
        <v>36.47</v>
      </c>
      <c r="L27" s="184">
        <v>170</v>
      </c>
      <c r="M27" s="185">
        <v>170</v>
      </c>
      <c r="N27" s="186">
        <v>170</v>
      </c>
      <c r="O27" s="184">
        <v>5</v>
      </c>
      <c r="P27" s="185">
        <v>5</v>
      </c>
      <c r="Q27" s="186">
        <v>5</v>
      </c>
      <c r="R27" s="72" t="s">
        <v>143</v>
      </c>
      <c r="S27" s="174"/>
      <c r="T27" s="5"/>
      <c r="AA27">
        <v>3</v>
      </c>
      <c r="AD27">
        <v>3</v>
      </c>
      <c r="AE27">
        <v>3</v>
      </c>
      <c r="AF27">
        <v>3</v>
      </c>
      <c r="AG27">
        <v>2</v>
      </c>
      <c r="AH27">
        <v>5</v>
      </c>
      <c r="AI27">
        <v>5</v>
      </c>
      <c r="AJ27">
        <v>5</v>
      </c>
      <c r="AK27">
        <v>5</v>
      </c>
      <c r="AL27">
        <v>5</v>
      </c>
      <c r="AM27">
        <v>5</v>
      </c>
      <c r="AN27">
        <v>5</v>
      </c>
      <c r="AO27">
        <v>5</v>
      </c>
      <c r="AP27">
        <v>3</v>
      </c>
    </row>
    <row r="28" spans="1:42" ht="12.75">
      <c r="A28">
        <f t="shared" si="0"/>
      </c>
      <c r="B28" s="19" t="s">
        <v>29</v>
      </c>
      <c r="C28" s="49" t="s">
        <v>106</v>
      </c>
      <c r="D28" s="174"/>
      <c r="E28" s="175"/>
      <c r="F28" s="184">
        <v>111</v>
      </c>
      <c r="G28" s="185">
        <v>111</v>
      </c>
      <c r="H28" s="186">
        <v>111</v>
      </c>
      <c r="I28" s="184">
        <v>91</v>
      </c>
      <c r="J28" s="185">
        <v>92</v>
      </c>
      <c r="K28" s="186">
        <v>93</v>
      </c>
      <c r="L28" s="184">
        <v>59</v>
      </c>
      <c r="M28" s="185">
        <v>59</v>
      </c>
      <c r="N28" s="186">
        <v>59</v>
      </c>
      <c r="O28" s="184">
        <v>39</v>
      </c>
      <c r="P28" s="185">
        <v>40</v>
      </c>
      <c r="Q28" s="186">
        <v>41</v>
      </c>
      <c r="R28" s="72" t="s">
        <v>63</v>
      </c>
      <c r="S28" s="174"/>
      <c r="T28" s="5"/>
      <c r="AA28">
        <v>2</v>
      </c>
      <c r="AD28">
        <v>2</v>
      </c>
      <c r="AE28">
        <v>2</v>
      </c>
      <c r="AF28">
        <v>2</v>
      </c>
      <c r="AG28">
        <v>2</v>
      </c>
      <c r="AH28">
        <v>2</v>
      </c>
      <c r="AI28">
        <v>2</v>
      </c>
      <c r="AJ28">
        <v>2</v>
      </c>
      <c r="AK28">
        <v>2</v>
      </c>
      <c r="AL28">
        <v>2</v>
      </c>
      <c r="AM28">
        <v>2</v>
      </c>
      <c r="AN28">
        <v>2</v>
      </c>
      <c r="AO28">
        <v>2</v>
      </c>
      <c r="AP28">
        <v>2</v>
      </c>
    </row>
    <row r="29" spans="1:42" ht="12.75">
      <c r="A29">
        <f t="shared" si="0"/>
      </c>
      <c r="B29" s="19" t="s">
        <v>30</v>
      </c>
      <c r="C29" s="49" t="s">
        <v>107</v>
      </c>
      <c r="D29" s="174"/>
      <c r="E29" s="175"/>
      <c r="F29" s="184">
        <v>1</v>
      </c>
      <c r="G29" s="185">
        <v>1</v>
      </c>
      <c r="H29" s="186">
        <v>1</v>
      </c>
      <c r="I29" s="184">
        <v>1</v>
      </c>
      <c r="J29" s="185">
        <v>1</v>
      </c>
      <c r="K29" s="186">
        <v>1</v>
      </c>
      <c r="L29" s="184">
        <v>0</v>
      </c>
      <c r="M29" s="185">
        <v>0</v>
      </c>
      <c r="N29" s="186">
        <v>0</v>
      </c>
      <c r="O29" s="184">
        <v>0</v>
      </c>
      <c r="P29" s="185">
        <v>0</v>
      </c>
      <c r="Q29" s="186">
        <v>0</v>
      </c>
      <c r="R29" s="72" t="s">
        <v>64</v>
      </c>
      <c r="S29" s="174"/>
      <c r="T29" s="5"/>
      <c r="AA29">
        <v>2</v>
      </c>
      <c r="AD29">
        <v>2</v>
      </c>
      <c r="AE29">
        <v>2</v>
      </c>
      <c r="AF29">
        <v>2</v>
      </c>
      <c r="AG29">
        <v>2</v>
      </c>
      <c r="AH29">
        <v>2</v>
      </c>
      <c r="AI29">
        <v>2</v>
      </c>
      <c r="AJ29">
        <v>2</v>
      </c>
      <c r="AK29">
        <v>2</v>
      </c>
      <c r="AL29">
        <v>2</v>
      </c>
      <c r="AM29">
        <v>2</v>
      </c>
      <c r="AN29">
        <v>2</v>
      </c>
      <c r="AO29">
        <v>2</v>
      </c>
      <c r="AP29">
        <v>2</v>
      </c>
    </row>
    <row r="30" spans="1:42" ht="12.75">
      <c r="A30">
        <f t="shared" si="0"/>
      </c>
      <c r="B30" s="19" t="s">
        <v>31</v>
      </c>
      <c r="C30" s="49" t="s">
        <v>108</v>
      </c>
      <c r="D30" s="174"/>
      <c r="E30" s="175"/>
      <c r="F30" s="184">
        <v>3093.594</v>
      </c>
      <c r="G30" s="185">
        <v>3200</v>
      </c>
      <c r="H30" s="186">
        <v>3350</v>
      </c>
      <c r="I30" s="184">
        <v>3128.004</v>
      </c>
      <c r="J30" s="185">
        <v>3220</v>
      </c>
      <c r="K30" s="186">
        <v>3350</v>
      </c>
      <c r="L30" s="184">
        <v>99.056</v>
      </c>
      <c r="M30" s="185">
        <v>120</v>
      </c>
      <c r="N30" s="186">
        <v>150</v>
      </c>
      <c r="O30" s="184">
        <v>133.466</v>
      </c>
      <c r="P30" s="185">
        <v>140</v>
      </c>
      <c r="Q30" s="186">
        <v>150</v>
      </c>
      <c r="R30" s="72" t="s">
        <v>65</v>
      </c>
      <c r="S30" s="174"/>
      <c r="T30" s="5"/>
      <c r="AA30">
        <v>2</v>
      </c>
      <c r="AD30">
        <v>2</v>
      </c>
      <c r="AE30">
        <v>2</v>
      </c>
      <c r="AF30">
        <v>2</v>
      </c>
      <c r="AG30">
        <v>2</v>
      </c>
      <c r="AH30">
        <v>2</v>
      </c>
      <c r="AI30">
        <v>2</v>
      </c>
      <c r="AJ30">
        <v>2</v>
      </c>
      <c r="AK30">
        <v>2</v>
      </c>
      <c r="AL30">
        <v>2</v>
      </c>
      <c r="AM30">
        <v>2</v>
      </c>
      <c r="AN30">
        <v>2</v>
      </c>
      <c r="AO30">
        <v>2</v>
      </c>
      <c r="AP30">
        <v>2</v>
      </c>
    </row>
    <row r="31" spans="1:42" ht="12.75">
      <c r="A31">
        <f t="shared" si="0"/>
      </c>
      <c r="B31" s="19" t="s">
        <v>32</v>
      </c>
      <c r="C31" s="49" t="s">
        <v>109</v>
      </c>
      <c r="D31" s="174"/>
      <c r="E31" s="175"/>
      <c r="F31" s="184">
        <v>39.28224</v>
      </c>
      <c r="G31" s="185">
        <v>40.365544799999995</v>
      </c>
      <c r="H31" s="186">
        <v>41.485398696</v>
      </c>
      <c r="I31" s="184">
        <v>29.36024</v>
      </c>
      <c r="J31" s="185">
        <v>29.9474448</v>
      </c>
      <c r="K31" s="186">
        <v>30.546393696</v>
      </c>
      <c r="L31" s="184">
        <v>9.921999999999999</v>
      </c>
      <c r="M31" s="185">
        <v>10.418099999999999</v>
      </c>
      <c r="N31" s="186">
        <v>10.939004999999998</v>
      </c>
      <c r="O31" s="184">
        <v>0</v>
      </c>
      <c r="P31" s="185">
        <v>0</v>
      </c>
      <c r="Q31" s="186">
        <v>0</v>
      </c>
      <c r="R31" s="72" t="s">
        <v>32</v>
      </c>
      <c r="S31" s="174"/>
      <c r="T31" s="5"/>
      <c r="AA31">
        <v>2</v>
      </c>
      <c r="AD31">
        <v>2</v>
      </c>
      <c r="AE31">
        <v>2</v>
      </c>
      <c r="AF31">
        <v>2</v>
      </c>
      <c r="AG31">
        <v>2</v>
      </c>
      <c r="AH31">
        <v>2</v>
      </c>
      <c r="AI31">
        <v>2</v>
      </c>
      <c r="AJ31">
        <v>2</v>
      </c>
      <c r="AK31">
        <v>2</v>
      </c>
      <c r="AL31">
        <v>2</v>
      </c>
      <c r="AM31">
        <v>2</v>
      </c>
      <c r="AN31">
        <v>2</v>
      </c>
      <c r="AO31">
        <v>2</v>
      </c>
      <c r="AP31">
        <v>2</v>
      </c>
    </row>
    <row r="32" spans="1:42" ht="12.75">
      <c r="A32">
        <f t="shared" si="0"/>
      </c>
      <c r="B32" s="19" t="s">
        <v>33</v>
      </c>
      <c r="C32" s="49" t="s">
        <v>110</v>
      </c>
      <c r="D32" s="174"/>
      <c r="E32" s="175"/>
      <c r="F32" s="184">
        <v>4178</v>
      </c>
      <c r="G32" s="185">
        <v>4180</v>
      </c>
      <c r="H32" s="186">
        <v>4180</v>
      </c>
      <c r="I32" s="184">
        <v>4200</v>
      </c>
      <c r="J32" s="185">
        <v>4200</v>
      </c>
      <c r="K32" s="186">
        <v>4200</v>
      </c>
      <c r="L32" s="184">
        <v>90</v>
      </c>
      <c r="M32" s="185">
        <v>100</v>
      </c>
      <c r="N32" s="186">
        <v>100</v>
      </c>
      <c r="O32" s="184">
        <v>112</v>
      </c>
      <c r="P32" s="185">
        <v>120</v>
      </c>
      <c r="Q32" s="186">
        <v>120</v>
      </c>
      <c r="R32" s="72" t="s">
        <v>66</v>
      </c>
      <c r="S32" s="174"/>
      <c r="T32" s="5"/>
      <c r="AA32">
        <v>2</v>
      </c>
      <c r="AD32">
        <v>2</v>
      </c>
      <c r="AE32">
        <v>2</v>
      </c>
      <c r="AF32">
        <v>2</v>
      </c>
      <c r="AG32">
        <v>2</v>
      </c>
      <c r="AH32">
        <v>2</v>
      </c>
      <c r="AI32">
        <v>2</v>
      </c>
      <c r="AJ32">
        <v>2</v>
      </c>
      <c r="AK32">
        <v>2</v>
      </c>
      <c r="AL32">
        <v>2</v>
      </c>
      <c r="AM32">
        <v>2</v>
      </c>
      <c r="AN32">
        <v>2</v>
      </c>
      <c r="AO32">
        <v>2</v>
      </c>
      <c r="AP32">
        <v>2</v>
      </c>
    </row>
    <row r="33" spans="1:42" ht="12.75">
      <c r="A33">
        <f>IF(SUM(F33:Q33)&lt;1,"Y","")</f>
      </c>
      <c r="B33" s="19" t="s">
        <v>371</v>
      </c>
      <c r="C33" s="49" t="s">
        <v>373</v>
      </c>
      <c r="D33" s="174"/>
      <c r="E33" s="175"/>
      <c r="F33" s="184">
        <v>969</v>
      </c>
      <c r="G33" s="185">
        <v>981</v>
      </c>
      <c r="H33" s="186">
        <v>989</v>
      </c>
      <c r="I33" s="184">
        <v>966</v>
      </c>
      <c r="J33" s="185">
        <v>975</v>
      </c>
      <c r="K33" s="186">
        <v>982</v>
      </c>
      <c r="L33" s="184">
        <v>15</v>
      </c>
      <c r="M33" s="185">
        <v>19</v>
      </c>
      <c r="N33" s="186">
        <v>22</v>
      </c>
      <c r="O33" s="184">
        <v>12</v>
      </c>
      <c r="P33" s="185">
        <v>13</v>
      </c>
      <c r="Q33" s="186">
        <v>15</v>
      </c>
      <c r="R33" s="72" t="s">
        <v>372</v>
      </c>
      <c r="S33" s="174"/>
      <c r="T33" s="5"/>
      <c r="AA33">
        <v>2</v>
      </c>
      <c r="AD33">
        <v>2</v>
      </c>
      <c r="AE33">
        <v>2</v>
      </c>
      <c r="AF33">
        <v>2</v>
      </c>
      <c r="AG33">
        <v>2</v>
      </c>
      <c r="AH33">
        <v>2</v>
      </c>
      <c r="AI33">
        <v>2</v>
      </c>
      <c r="AJ33">
        <v>2</v>
      </c>
      <c r="AK33">
        <v>2</v>
      </c>
      <c r="AL33">
        <v>2</v>
      </c>
      <c r="AM33">
        <v>2</v>
      </c>
      <c r="AN33">
        <v>2</v>
      </c>
      <c r="AO33">
        <v>2</v>
      </c>
      <c r="AP33">
        <v>2</v>
      </c>
    </row>
    <row r="34" spans="1:42" ht="12.75">
      <c r="A34">
        <f t="shared" si="0"/>
      </c>
      <c r="B34" s="19" t="s">
        <v>35</v>
      </c>
      <c r="C34" s="49" t="s">
        <v>111</v>
      </c>
      <c r="D34" s="174"/>
      <c r="E34" s="175"/>
      <c r="F34" s="184">
        <v>1488.86</v>
      </c>
      <c r="G34" s="185">
        <v>1475</v>
      </c>
      <c r="H34" s="186">
        <v>1265</v>
      </c>
      <c r="I34" s="184">
        <v>1598.86</v>
      </c>
      <c r="J34" s="185">
        <v>1590</v>
      </c>
      <c r="K34" s="186">
        <v>1370</v>
      </c>
      <c r="L34" s="184">
        <v>30</v>
      </c>
      <c r="M34" s="185">
        <v>30</v>
      </c>
      <c r="N34" s="186">
        <v>30</v>
      </c>
      <c r="O34" s="184">
        <v>140</v>
      </c>
      <c r="P34" s="185">
        <v>145</v>
      </c>
      <c r="Q34" s="186">
        <v>135</v>
      </c>
      <c r="R34" s="72" t="s">
        <v>67</v>
      </c>
      <c r="S34" s="174"/>
      <c r="T34" s="5"/>
      <c r="AA34">
        <v>2</v>
      </c>
      <c r="AD34">
        <v>2</v>
      </c>
      <c r="AE34">
        <v>2</v>
      </c>
      <c r="AF34">
        <v>2</v>
      </c>
      <c r="AG34">
        <v>2</v>
      </c>
      <c r="AH34">
        <v>2</v>
      </c>
      <c r="AI34">
        <v>2</v>
      </c>
      <c r="AJ34">
        <v>2</v>
      </c>
      <c r="AK34">
        <v>2</v>
      </c>
      <c r="AL34">
        <v>2</v>
      </c>
      <c r="AM34">
        <v>2</v>
      </c>
      <c r="AN34">
        <v>2</v>
      </c>
      <c r="AO34">
        <v>2</v>
      </c>
      <c r="AP34">
        <v>2</v>
      </c>
    </row>
    <row r="35" spans="1:42" ht="12.75">
      <c r="A35">
        <f t="shared" si="0"/>
      </c>
      <c r="B35" s="19" t="s">
        <v>36</v>
      </c>
      <c r="C35" s="49" t="s">
        <v>112</v>
      </c>
      <c r="D35" s="174"/>
      <c r="E35" s="175"/>
      <c r="F35" s="184">
        <v>187.13</v>
      </c>
      <c r="G35" s="185">
        <v>200</v>
      </c>
      <c r="H35" s="186">
        <v>180</v>
      </c>
      <c r="I35" s="184">
        <v>303.13</v>
      </c>
      <c r="J35" s="185">
        <v>358</v>
      </c>
      <c r="K35" s="186">
        <v>300</v>
      </c>
      <c r="L35" s="184">
        <v>61</v>
      </c>
      <c r="M35" s="185">
        <v>40</v>
      </c>
      <c r="N35" s="186">
        <v>40</v>
      </c>
      <c r="O35" s="184">
        <v>177</v>
      </c>
      <c r="P35" s="185">
        <v>198</v>
      </c>
      <c r="Q35" s="186">
        <v>160</v>
      </c>
      <c r="R35" s="72" t="s">
        <v>68</v>
      </c>
      <c r="S35" s="174"/>
      <c r="T35" s="5"/>
      <c r="AA35">
        <v>2</v>
      </c>
      <c r="AD35">
        <v>2</v>
      </c>
      <c r="AE35">
        <v>2</v>
      </c>
      <c r="AF35">
        <v>2</v>
      </c>
      <c r="AG35">
        <v>2</v>
      </c>
      <c r="AH35">
        <v>2</v>
      </c>
      <c r="AI35">
        <v>2</v>
      </c>
      <c r="AJ35">
        <v>2</v>
      </c>
      <c r="AK35">
        <v>2</v>
      </c>
      <c r="AL35">
        <v>2</v>
      </c>
      <c r="AM35">
        <v>2</v>
      </c>
      <c r="AN35">
        <v>2</v>
      </c>
      <c r="AO35">
        <v>2</v>
      </c>
      <c r="AP35">
        <v>2</v>
      </c>
    </row>
    <row r="36" spans="1:42" ht="12.75">
      <c r="A36">
        <f t="shared" si="0"/>
      </c>
      <c r="B36" s="19" t="s">
        <v>13</v>
      </c>
      <c r="C36" s="49" t="s">
        <v>113</v>
      </c>
      <c r="D36" s="174"/>
      <c r="E36" s="175"/>
      <c r="F36" s="184">
        <v>1075</v>
      </c>
      <c r="G36" s="185">
        <v>1094</v>
      </c>
      <c r="H36" s="186">
        <v>1087</v>
      </c>
      <c r="I36" s="184">
        <v>1056</v>
      </c>
      <c r="J36" s="185">
        <v>1050</v>
      </c>
      <c r="K36" s="186">
        <v>1050</v>
      </c>
      <c r="L36" s="184">
        <v>102</v>
      </c>
      <c r="M36" s="185">
        <v>106</v>
      </c>
      <c r="N36" s="186">
        <v>107</v>
      </c>
      <c r="O36" s="184">
        <v>83</v>
      </c>
      <c r="P36" s="185">
        <v>62</v>
      </c>
      <c r="Q36" s="186">
        <v>70</v>
      </c>
      <c r="R36" s="72" t="s">
        <v>69</v>
      </c>
      <c r="S36" s="174"/>
      <c r="T36" s="5"/>
      <c r="AA36">
        <v>2</v>
      </c>
      <c r="AD36">
        <v>2</v>
      </c>
      <c r="AE36">
        <v>2</v>
      </c>
      <c r="AF36">
        <v>2</v>
      </c>
      <c r="AG36">
        <v>2</v>
      </c>
      <c r="AH36">
        <v>2</v>
      </c>
      <c r="AI36">
        <v>2</v>
      </c>
      <c r="AJ36">
        <v>2</v>
      </c>
      <c r="AK36">
        <v>2</v>
      </c>
      <c r="AL36">
        <v>2</v>
      </c>
      <c r="AM36">
        <v>2</v>
      </c>
      <c r="AN36">
        <v>2</v>
      </c>
      <c r="AO36">
        <v>2</v>
      </c>
      <c r="AP36">
        <v>2</v>
      </c>
    </row>
    <row r="37" spans="1:42" ht="12.75">
      <c r="A37">
        <f t="shared" si="0"/>
      </c>
      <c r="B37" s="19" t="s">
        <v>37</v>
      </c>
      <c r="C37" s="49" t="s">
        <v>114</v>
      </c>
      <c r="D37" s="174"/>
      <c r="E37" s="175"/>
      <c r="F37" s="184">
        <v>217</v>
      </c>
      <c r="G37" s="185">
        <v>219</v>
      </c>
      <c r="H37" s="186">
        <v>219</v>
      </c>
      <c r="I37" s="184">
        <v>200</v>
      </c>
      <c r="J37" s="185">
        <v>200</v>
      </c>
      <c r="K37" s="186">
        <v>200</v>
      </c>
      <c r="L37" s="184">
        <v>17</v>
      </c>
      <c r="M37" s="185">
        <v>20</v>
      </c>
      <c r="N37" s="186">
        <v>20</v>
      </c>
      <c r="O37" s="184">
        <v>0</v>
      </c>
      <c r="P37" s="185">
        <v>1</v>
      </c>
      <c r="Q37" s="186">
        <v>1</v>
      </c>
      <c r="R37" s="72" t="s">
        <v>70</v>
      </c>
      <c r="S37" s="174"/>
      <c r="T37" s="5"/>
      <c r="AA37">
        <v>2</v>
      </c>
      <c r="AD37">
        <v>2</v>
      </c>
      <c r="AE37">
        <v>2</v>
      </c>
      <c r="AF37">
        <v>2</v>
      </c>
      <c r="AG37">
        <v>2</v>
      </c>
      <c r="AH37">
        <v>2</v>
      </c>
      <c r="AI37">
        <v>2</v>
      </c>
      <c r="AJ37">
        <v>2</v>
      </c>
      <c r="AK37">
        <v>2</v>
      </c>
      <c r="AL37">
        <v>2</v>
      </c>
      <c r="AM37">
        <v>2</v>
      </c>
      <c r="AN37">
        <v>2</v>
      </c>
      <c r="AO37">
        <v>2</v>
      </c>
      <c r="AP37">
        <v>2</v>
      </c>
    </row>
    <row r="38" spans="1:42" ht="12.75">
      <c r="A38">
        <f t="shared" si="0"/>
      </c>
      <c r="B38" s="19" t="s">
        <v>8</v>
      </c>
      <c r="C38" s="49" t="s">
        <v>115</v>
      </c>
      <c r="D38" s="174"/>
      <c r="E38" s="175"/>
      <c r="F38" s="184">
        <v>116.72</v>
      </c>
      <c r="G38" s="185">
        <v>118</v>
      </c>
      <c r="H38" s="186">
        <v>125</v>
      </c>
      <c r="I38" s="184">
        <v>250.72</v>
      </c>
      <c r="J38" s="185">
        <v>260</v>
      </c>
      <c r="K38" s="186">
        <v>270</v>
      </c>
      <c r="L38" s="184">
        <v>41</v>
      </c>
      <c r="M38" s="185">
        <v>38</v>
      </c>
      <c r="N38" s="186">
        <v>35</v>
      </c>
      <c r="O38" s="184">
        <v>175</v>
      </c>
      <c r="P38" s="185">
        <v>180</v>
      </c>
      <c r="Q38" s="186">
        <v>180</v>
      </c>
      <c r="R38" s="72" t="s">
        <v>71</v>
      </c>
      <c r="S38" s="174"/>
      <c r="T38" s="5"/>
      <c r="AA38">
        <v>2</v>
      </c>
      <c r="AD38">
        <v>2</v>
      </c>
      <c r="AE38">
        <v>2</v>
      </c>
      <c r="AF38">
        <v>2</v>
      </c>
      <c r="AG38">
        <v>2</v>
      </c>
      <c r="AH38">
        <v>2</v>
      </c>
      <c r="AI38">
        <v>2</v>
      </c>
      <c r="AJ38">
        <v>2</v>
      </c>
      <c r="AK38">
        <v>2</v>
      </c>
      <c r="AL38">
        <v>2</v>
      </c>
      <c r="AM38">
        <v>2</v>
      </c>
      <c r="AN38">
        <v>2</v>
      </c>
      <c r="AO38">
        <v>2</v>
      </c>
      <c r="AP38">
        <v>2</v>
      </c>
    </row>
    <row r="39" spans="1:42" ht="12.75">
      <c r="A39">
        <f t="shared" si="0"/>
      </c>
      <c r="B39" s="19" t="s">
        <v>28</v>
      </c>
      <c r="C39" s="49" t="s">
        <v>116</v>
      </c>
      <c r="D39" s="174"/>
      <c r="E39" s="175"/>
      <c r="F39" s="184">
        <v>63</v>
      </c>
      <c r="G39" s="185">
        <v>63</v>
      </c>
      <c r="H39" s="186">
        <v>63</v>
      </c>
      <c r="I39" s="184">
        <v>63</v>
      </c>
      <c r="J39" s="185">
        <v>63</v>
      </c>
      <c r="K39" s="186">
        <v>63</v>
      </c>
      <c r="L39" s="184">
        <v>0</v>
      </c>
      <c r="M39" s="185">
        <v>0</v>
      </c>
      <c r="N39" s="186">
        <v>0</v>
      </c>
      <c r="O39" s="184">
        <v>0</v>
      </c>
      <c r="P39" s="185">
        <v>0</v>
      </c>
      <c r="Q39" s="186">
        <v>0</v>
      </c>
      <c r="R39" s="72" t="s">
        <v>131</v>
      </c>
      <c r="S39" s="174"/>
      <c r="T39" s="5"/>
      <c r="AA39">
        <v>3</v>
      </c>
      <c r="AD39">
        <v>2</v>
      </c>
      <c r="AE39">
        <v>3</v>
      </c>
      <c r="AF39">
        <v>3</v>
      </c>
      <c r="AG39">
        <v>2</v>
      </c>
      <c r="AH39">
        <v>5</v>
      </c>
      <c r="AI39">
        <v>5</v>
      </c>
      <c r="AJ39" t="s">
        <v>352</v>
      </c>
      <c r="AK39" t="s">
        <v>352</v>
      </c>
      <c r="AL39" t="s">
        <v>352</v>
      </c>
      <c r="AM39" t="s">
        <v>352</v>
      </c>
      <c r="AN39" t="s">
        <v>352</v>
      </c>
      <c r="AO39" t="s">
        <v>352</v>
      </c>
      <c r="AP39">
        <v>3</v>
      </c>
    </row>
    <row r="40" spans="1:42" ht="12.75">
      <c r="A40">
        <f t="shared" si="0"/>
      </c>
      <c r="B40" s="19" t="s">
        <v>38</v>
      </c>
      <c r="C40" s="49" t="s">
        <v>117</v>
      </c>
      <c r="D40" s="174"/>
      <c r="E40" s="175"/>
      <c r="F40" s="184">
        <v>3730.7</v>
      </c>
      <c r="G40" s="185">
        <v>3669</v>
      </c>
      <c r="H40" s="186">
        <v>3674</v>
      </c>
      <c r="I40" s="184">
        <v>3650</v>
      </c>
      <c r="J40" s="185">
        <v>3600</v>
      </c>
      <c r="K40" s="186">
        <v>3600</v>
      </c>
      <c r="L40" s="184">
        <v>81</v>
      </c>
      <c r="M40" s="185">
        <v>70</v>
      </c>
      <c r="N40" s="186">
        <v>75</v>
      </c>
      <c r="O40" s="184">
        <v>0.3</v>
      </c>
      <c r="P40" s="185">
        <v>1</v>
      </c>
      <c r="Q40" s="186">
        <v>1</v>
      </c>
      <c r="R40" s="72" t="s">
        <v>72</v>
      </c>
      <c r="S40" s="174"/>
      <c r="T40" s="5"/>
      <c r="AA40">
        <v>2</v>
      </c>
      <c r="AD40">
        <v>2</v>
      </c>
      <c r="AE40">
        <v>2</v>
      </c>
      <c r="AF40">
        <v>2</v>
      </c>
      <c r="AG40">
        <v>2</v>
      </c>
      <c r="AH40">
        <v>2</v>
      </c>
      <c r="AI40">
        <v>2</v>
      </c>
      <c r="AJ40">
        <v>2</v>
      </c>
      <c r="AK40">
        <v>2</v>
      </c>
      <c r="AL40">
        <v>2</v>
      </c>
      <c r="AM40">
        <v>2</v>
      </c>
      <c r="AN40">
        <v>2</v>
      </c>
      <c r="AO40">
        <v>2</v>
      </c>
      <c r="AP40">
        <v>2</v>
      </c>
    </row>
    <row r="41" spans="1:42" ht="13.5" thickBot="1">
      <c r="A41">
        <f t="shared" si="0"/>
      </c>
      <c r="B41" s="19" t="s">
        <v>17</v>
      </c>
      <c r="C41" s="49" t="s">
        <v>118</v>
      </c>
      <c r="D41" s="174"/>
      <c r="E41" s="175"/>
      <c r="F41" s="184">
        <v>66.53217720201731</v>
      </c>
      <c r="G41" s="185">
        <v>70</v>
      </c>
      <c r="H41" s="186">
        <v>70</v>
      </c>
      <c r="I41" s="184">
        <v>67.32</v>
      </c>
      <c r="J41" s="185">
        <v>70</v>
      </c>
      <c r="K41" s="186">
        <v>70</v>
      </c>
      <c r="L41" s="184">
        <v>14.152000000000001</v>
      </c>
      <c r="M41" s="185">
        <v>10</v>
      </c>
      <c r="N41" s="186">
        <v>10</v>
      </c>
      <c r="O41" s="184">
        <v>14.939822797982682</v>
      </c>
      <c r="P41" s="185">
        <v>10</v>
      </c>
      <c r="Q41" s="186">
        <v>10</v>
      </c>
      <c r="R41" s="72" t="s">
        <v>75</v>
      </c>
      <c r="S41" s="174"/>
      <c r="T41" s="5"/>
      <c r="AA41">
        <v>2</v>
      </c>
      <c r="AD41">
        <v>2</v>
      </c>
      <c r="AE41">
        <v>2</v>
      </c>
      <c r="AF41">
        <v>2</v>
      </c>
      <c r="AG41">
        <v>2</v>
      </c>
      <c r="AH41">
        <v>2</v>
      </c>
      <c r="AI41">
        <v>2</v>
      </c>
      <c r="AJ41">
        <v>2</v>
      </c>
      <c r="AK41">
        <v>2</v>
      </c>
      <c r="AL41">
        <v>2</v>
      </c>
      <c r="AM41">
        <v>2</v>
      </c>
      <c r="AN41">
        <v>2</v>
      </c>
      <c r="AO41">
        <v>2</v>
      </c>
      <c r="AP41">
        <v>2</v>
      </c>
    </row>
    <row r="42" spans="1:42" ht="14.25" thickBot="1" thickTop="1">
      <c r="A42">
        <f t="shared" si="0"/>
      </c>
      <c r="C42" s="14" t="s">
        <v>41</v>
      </c>
      <c r="D42" s="178"/>
      <c r="E42" s="179"/>
      <c r="F42" s="156">
        <v>34059.72300857653</v>
      </c>
      <c r="G42" s="157">
        <v>33544.069405586866</v>
      </c>
      <c r="H42" s="158">
        <v>33639.6265404008</v>
      </c>
      <c r="I42" s="156">
        <v>34800.63947</v>
      </c>
      <c r="J42" s="157">
        <v>34408.809834108004</v>
      </c>
      <c r="K42" s="158">
        <v>34590.675682498404</v>
      </c>
      <c r="L42" s="156">
        <v>3877.694824573574</v>
      </c>
      <c r="M42" s="157">
        <v>3939.500714336</v>
      </c>
      <c r="N42" s="158">
        <v>3893.3348579024005</v>
      </c>
      <c r="O42" s="156">
        <v>4618.611285997042</v>
      </c>
      <c r="P42" s="157">
        <v>4804.241142857143</v>
      </c>
      <c r="Q42" s="158">
        <v>4844.384</v>
      </c>
      <c r="R42" s="14" t="s">
        <v>41</v>
      </c>
      <c r="S42" s="178"/>
      <c r="T42" s="13"/>
      <c r="AA42" t="e">
        <v>#REF!</v>
      </c>
      <c r="AD42" t="e">
        <v>#REF!</v>
      </c>
      <c r="AE42" t="e">
        <v>#REF!</v>
      </c>
      <c r="AF42" t="e">
        <v>#REF!</v>
      </c>
      <c r="AG42" t="e">
        <v>#REF!</v>
      </c>
      <c r="AH42" t="e">
        <v>#REF!</v>
      </c>
      <c r="AI42" t="e">
        <v>#REF!</v>
      </c>
      <c r="AJ42" t="e">
        <v>#REF!</v>
      </c>
      <c r="AK42" t="e">
        <v>#REF!</v>
      </c>
      <c r="AL42" t="e">
        <v>#REF!</v>
      </c>
      <c r="AM42" t="e">
        <v>#REF!</v>
      </c>
      <c r="AN42" t="e">
        <v>#REF!</v>
      </c>
      <c r="AO42" t="e">
        <v>#REF!</v>
      </c>
      <c r="AP42" t="e">
        <v>#REF!</v>
      </c>
    </row>
    <row r="43" spans="1:42" ht="13.5" thickTop="1">
      <c r="A43">
        <f t="shared" si="0"/>
      </c>
      <c r="B43" s="16" t="s">
        <v>2</v>
      </c>
      <c r="C43" s="171" t="s">
        <v>120</v>
      </c>
      <c r="D43" s="172"/>
      <c r="E43" s="173"/>
      <c r="F43" s="181">
        <v>0.35</v>
      </c>
      <c r="G43" s="182">
        <v>0.35</v>
      </c>
      <c r="H43" s="183">
        <v>0.35</v>
      </c>
      <c r="I43" s="181">
        <v>0.35</v>
      </c>
      <c r="J43" s="182">
        <v>0.35</v>
      </c>
      <c r="K43" s="183">
        <v>0.35</v>
      </c>
      <c r="L43" s="181">
        <v>0</v>
      </c>
      <c r="M43" s="182">
        <v>0</v>
      </c>
      <c r="N43" s="183">
        <v>0</v>
      </c>
      <c r="O43" s="181">
        <v>0</v>
      </c>
      <c r="P43" s="182">
        <v>0</v>
      </c>
      <c r="Q43" s="183">
        <v>0</v>
      </c>
      <c r="R43" s="84" t="s">
        <v>76</v>
      </c>
      <c r="S43" s="172"/>
      <c r="T43" s="4"/>
      <c r="AA43">
        <v>3</v>
      </c>
      <c r="AD43">
        <v>3</v>
      </c>
      <c r="AE43">
        <v>3</v>
      </c>
      <c r="AF43">
        <v>3</v>
      </c>
      <c r="AG43">
        <v>3</v>
      </c>
      <c r="AH43">
        <v>5</v>
      </c>
      <c r="AI43">
        <v>5</v>
      </c>
      <c r="AJ43">
        <v>2</v>
      </c>
      <c r="AK43">
        <v>5</v>
      </c>
      <c r="AL43">
        <v>5</v>
      </c>
      <c r="AM43">
        <v>3</v>
      </c>
      <c r="AN43">
        <v>5</v>
      </c>
      <c r="AO43">
        <v>5</v>
      </c>
      <c r="AP43">
        <v>3</v>
      </c>
    </row>
    <row r="44" spans="1:42" ht="12.75">
      <c r="A44">
        <f t="shared" si="0"/>
      </c>
      <c r="B44" s="16" t="s">
        <v>6</v>
      </c>
      <c r="C44" s="49" t="s">
        <v>121</v>
      </c>
      <c r="D44" s="174"/>
      <c r="E44" s="175"/>
      <c r="F44" s="184">
        <v>1256</v>
      </c>
      <c r="G44" s="185">
        <v>1256</v>
      </c>
      <c r="H44" s="186">
        <v>1256</v>
      </c>
      <c r="I44" s="184">
        <v>1256</v>
      </c>
      <c r="J44" s="185">
        <v>1256</v>
      </c>
      <c r="K44" s="186">
        <v>1256</v>
      </c>
      <c r="L44" s="184">
        <v>0</v>
      </c>
      <c r="M44" s="185">
        <v>0</v>
      </c>
      <c r="N44" s="186">
        <v>0</v>
      </c>
      <c r="O44" s="184">
        <v>0</v>
      </c>
      <c r="P44" s="185">
        <v>0</v>
      </c>
      <c r="Q44" s="186">
        <v>0</v>
      </c>
      <c r="R44" s="72" t="s">
        <v>77</v>
      </c>
      <c r="S44" s="174"/>
      <c r="T44" s="5"/>
      <c r="AA44">
        <v>3</v>
      </c>
      <c r="AD44">
        <v>3</v>
      </c>
      <c r="AE44">
        <v>3</v>
      </c>
      <c r="AF44">
        <v>3</v>
      </c>
      <c r="AG44">
        <v>3</v>
      </c>
      <c r="AH44">
        <v>5</v>
      </c>
      <c r="AI44">
        <v>5</v>
      </c>
      <c r="AJ44" t="s">
        <v>352</v>
      </c>
      <c r="AK44" t="s">
        <v>352</v>
      </c>
      <c r="AL44" t="s">
        <v>352</v>
      </c>
      <c r="AM44" t="s">
        <v>352</v>
      </c>
      <c r="AN44" t="s">
        <v>352</v>
      </c>
      <c r="AO44" t="s">
        <v>352</v>
      </c>
      <c r="AP44">
        <v>3</v>
      </c>
    </row>
    <row r="45" spans="1:42" ht="12.75">
      <c r="A45">
        <f t="shared" si="0"/>
      </c>
      <c r="B45" s="16" t="s">
        <v>18</v>
      </c>
      <c r="C45" s="49" t="s">
        <v>122</v>
      </c>
      <c r="D45" s="174"/>
      <c r="E45" s="175"/>
      <c r="F45" s="184">
        <v>47.41</v>
      </c>
      <c r="G45" s="185">
        <v>47.41</v>
      </c>
      <c r="H45" s="186">
        <v>47.41</v>
      </c>
      <c r="I45" s="184">
        <v>47.41</v>
      </c>
      <c r="J45" s="185">
        <v>47.41</v>
      </c>
      <c r="K45" s="186">
        <v>47.41</v>
      </c>
      <c r="L45" s="184">
        <v>0</v>
      </c>
      <c r="M45" s="185">
        <v>0</v>
      </c>
      <c r="N45" s="186">
        <v>0</v>
      </c>
      <c r="O45" s="184">
        <v>0</v>
      </c>
      <c r="P45" s="185">
        <v>0</v>
      </c>
      <c r="Q45" s="186">
        <v>0</v>
      </c>
      <c r="R45" s="72" t="s">
        <v>78</v>
      </c>
      <c r="S45" s="174"/>
      <c r="T45" s="5"/>
      <c r="AA45">
        <v>3</v>
      </c>
      <c r="AD45">
        <v>3</v>
      </c>
      <c r="AE45">
        <v>3</v>
      </c>
      <c r="AF45">
        <v>3</v>
      </c>
      <c r="AG45">
        <v>5</v>
      </c>
      <c r="AH45">
        <v>5</v>
      </c>
      <c r="AI45">
        <v>5</v>
      </c>
      <c r="AJ45" t="s">
        <v>352</v>
      </c>
      <c r="AK45" t="s">
        <v>352</v>
      </c>
      <c r="AL45" t="s">
        <v>352</v>
      </c>
      <c r="AM45" t="s">
        <v>352</v>
      </c>
      <c r="AN45" t="s">
        <v>352</v>
      </c>
      <c r="AO45" t="s">
        <v>352</v>
      </c>
      <c r="AP45">
        <v>3</v>
      </c>
    </row>
    <row r="46" spans="1:42" ht="12.75">
      <c r="A46">
        <f t="shared" si="0"/>
      </c>
      <c r="B46" s="16" t="s">
        <v>25</v>
      </c>
      <c r="C46" s="49" t="s">
        <v>124</v>
      </c>
      <c r="D46" s="174"/>
      <c r="E46" s="175"/>
      <c r="F46" s="184">
        <v>3.26</v>
      </c>
      <c r="G46" s="185">
        <v>3.330677506775068</v>
      </c>
      <c r="H46" s="186">
        <v>3.423441734417344</v>
      </c>
      <c r="I46" s="184">
        <v>3.26</v>
      </c>
      <c r="J46" s="185">
        <v>3.330677506775068</v>
      </c>
      <c r="K46" s="186">
        <v>3.423441734417344</v>
      </c>
      <c r="L46" s="184">
        <v>0</v>
      </c>
      <c r="M46" s="185">
        <v>0</v>
      </c>
      <c r="N46" s="186">
        <v>0</v>
      </c>
      <c r="O46" s="184">
        <v>0</v>
      </c>
      <c r="P46" s="185">
        <v>0</v>
      </c>
      <c r="Q46" s="186">
        <v>0</v>
      </c>
      <c r="R46" s="72" t="s">
        <v>79</v>
      </c>
      <c r="S46" s="174"/>
      <c r="T46" s="5"/>
      <c r="AA46">
        <v>3</v>
      </c>
      <c r="AD46">
        <v>3</v>
      </c>
      <c r="AE46">
        <v>3</v>
      </c>
      <c r="AF46">
        <v>3</v>
      </c>
      <c r="AG46">
        <v>5</v>
      </c>
      <c r="AH46">
        <v>3</v>
      </c>
      <c r="AI46">
        <v>3</v>
      </c>
      <c r="AJ46" t="s">
        <v>352</v>
      </c>
      <c r="AK46" t="s">
        <v>352</v>
      </c>
      <c r="AL46" t="s">
        <v>352</v>
      </c>
      <c r="AM46" t="s">
        <v>352</v>
      </c>
      <c r="AN46" t="s">
        <v>352</v>
      </c>
      <c r="AO46" t="s">
        <v>352</v>
      </c>
      <c r="AP46">
        <v>3</v>
      </c>
    </row>
    <row r="47" spans="1:42" ht="12.75">
      <c r="A47">
        <f t="shared" si="0"/>
      </c>
      <c r="B47" s="16" t="s">
        <v>34</v>
      </c>
      <c r="C47" s="49" t="s">
        <v>125</v>
      </c>
      <c r="D47" s="174"/>
      <c r="E47" s="175"/>
      <c r="F47" s="184">
        <v>24125.14</v>
      </c>
      <c r="G47" s="185">
        <v>25000</v>
      </c>
      <c r="H47" s="186">
        <v>25500</v>
      </c>
      <c r="I47" s="184">
        <v>26525.14</v>
      </c>
      <c r="J47" s="185">
        <v>28000</v>
      </c>
      <c r="K47" s="186">
        <v>29000</v>
      </c>
      <c r="L47" s="184">
        <v>0</v>
      </c>
      <c r="M47" s="185">
        <v>0</v>
      </c>
      <c r="N47" s="186">
        <v>0</v>
      </c>
      <c r="O47" s="184">
        <v>2400</v>
      </c>
      <c r="P47" s="185">
        <v>3000</v>
      </c>
      <c r="Q47" s="186">
        <v>3500</v>
      </c>
      <c r="R47" s="72" t="s">
        <v>80</v>
      </c>
      <c r="S47" s="174"/>
      <c r="T47" s="5"/>
      <c r="AA47">
        <v>3</v>
      </c>
      <c r="AD47">
        <v>3</v>
      </c>
      <c r="AE47">
        <v>2</v>
      </c>
      <c r="AF47">
        <v>2</v>
      </c>
      <c r="AG47">
        <v>3</v>
      </c>
      <c r="AH47">
        <v>2</v>
      </c>
      <c r="AI47">
        <v>2</v>
      </c>
      <c r="AJ47">
        <v>2</v>
      </c>
      <c r="AK47">
        <v>2</v>
      </c>
      <c r="AL47">
        <v>2</v>
      </c>
      <c r="AM47">
        <v>2</v>
      </c>
      <c r="AN47">
        <v>2</v>
      </c>
      <c r="AO47">
        <v>2</v>
      </c>
      <c r="AP47">
        <v>3</v>
      </c>
    </row>
    <row r="48" spans="1:42" ht="13.5" thickBot="1">
      <c r="A48">
        <f t="shared" si="0"/>
      </c>
      <c r="B48" s="16" t="s">
        <v>39</v>
      </c>
      <c r="C48" s="49" t="s">
        <v>126</v>
      </c>
      <c r="D48" s="174"/>
      <c r="E48" s="175"/>
      <c r="F48" s="184">
        <v>991.6</v>
      </c>
      <c r="G48" s="185">
        <v>991.6</v>
      </c>
      <c r="H48" s="186">
        <v>991.6</v>
      </c>
      <c r="I48" s="184">
        <v>1279</v>
      </c>
      <c r="J48" s="185">
        <v>1279</v>
      </c>
      <c r="K48" s="186">
        <v>1279</v>
      </c>
      <c r="L48" s="184">
        <v>3.7</v>
      </c>
      <c r="M48" s="185">
        <v>3.7</v>
      </c>
      <c r="N48" s="186">
        <v>3.7</v>
      </c>
      <c r="O48" s="184">
        <v>291.1</v>
      </c>
      <c r="P48" s="185">
        <v>291.1</v>
      </c>
      <c r="Q48" s="186">
        <v>291.1</v>
      </c>
      <c r="R48" s="72" t="s">
        <v>39</v>
      </c>
      <c r="S48" s="174"/>
      <c r="T48" s="5"/>
      <c r="AA48">
        <v>3</v>
      </c>
      <c r="AD48">
        <v>2</v>
      </c>
      <c r="AE48">
        <v>3</v>
      </c>
      <c r="AF48">
        <v>3</v>
      </c>
      <c r="AG48">
        <v>2</v>
      </c>
      <c r="AH48">
        <v>5</v>
      </c>
      <c r="AI48">
        <v>5</v>
      </c>
      <c r="AJ48">
        <v>2</v>
      </c>
      <c r="AK48">
        <v>5</v>
      </c>
      <c r="AL48">
        <v>5</v>
      </c>
      <c r="AM48">
        <v>2</v>
      </c>
      <c r="AN48">
        <v>5</v>
      </c>
      <c r="AO48">
        <v>5</v>
      </c>
      <c r="AP48">
        <v>3</v>
      </c>
    </row>
    <row r="49" spans="1:42" ht="14.25" thickBot="1" thickTop="1">
      <c r="A49">
        <f t="shared" si="0"/>
      </c>
      <c r="C49" s="14" t="s">
        <v>375</v>
      </c>
      <c r="D49" s="178"/>
      <c r="E49" s="179"/>
      <c r="F49" s="156">
        <v>26423.76</v>
      </c>
      <c r="G49" s="157">
        <v>27298.690677506773</v>
      </c>
      <c r="H49" s="158">
        <v>27798.783441734417</v>
      </c>
      <c r="I49" s="156">
        <v>29111.16</v>
      </c>
      <c r="J49" s="157">
        <v>30586.090677506774</v>
      </c>
      <c r="K49" s="158">
        <v>31586.183441734418</v>
      </c>
      <c r="L49" s="156">
        <v>3.7</v>
      </c>
      <c r="M49" s="157">
        <v>3.7</v>
      </c>
      <c r="N49" s="158">
        <v>3.7</v>
      </c>
      <c r="O49" s="156">
        <v>2691.1</v>
      </c>
      <c r="P49" s="157">
        <v>3291.1</v>
      </c>
      <c r="Q49" s="158">
        <v>3791.1</v>
      </c>
      <c r="R49" s="14" t="s">
        <v>376</v>
      </c>
      <c r="S49" s="178"/>
      <c r="T49" s="13"/>
      <c r="AA49" t="e">
        <v>#REF!</v>
      </c>
      <c r="AD49" t="e">
        <v>#REF!</v>
      </c>
      <c r="AE49" t="e">
        <v>#REF!</v>
      </c>
      <c r="AF49" t="e">
        <v>#REF!</v>
      </c>
      <c r="AG49" t="e">
        <v>#REF!</v>
      </c>
      <c r="AH49" t="e">
        <v>#REF!</v>
      </c>
      <c r="AI49" t="e">
        <v>#REF!</v>
      </c>
      <c r="AJ49" t="e">
        <v>#REF!</v>
      </c>
      <c r="AK49" t="e">
        <v>#REF!</v>
      </c>
      <c r="AL49" t="e">
        <v>#REF!</v>
      </c>
      <c r="AM49" t="e">
        <v>#REF!</v>
      </c>
      <c r="AN49" t="e">
        <v>#REF!</v>
      </c>
      <c r="AO49" t="e">
        <v>#REF!</v>
      </c>
      <c r="AP49" t="e">
        <v>#REF!</v>
      </c>
    </row>
    <row r="50" spans="1:42" ht="13.5" thickTop="1">
      <c r="A50">
        <f t="shared" si="0"/>
      </c>
      <c r="B50" s="16" t="s">
        <v>7</v>
      </c>
      <c r="C50" s="171" t="s">
        <v>127</v>
      </c>
      <c r="D50" s="172"/>
      <c r="E50" s="173"/>
      <c r="F50" s="181">
        <v>11230</v>
      </c>
      <c r="G50" s="182">
        <v>11230</v>
      </c>
      <c r="H50" s="183">
        <v>11230</v>
      </c>
      <c r="I50" s="181">
        <v>10069</v>
      </c>
      <c r="J50" s="182">
        <v>10069</v>
      </c>
      <c r="K50" s="183">
        <v>10069</v>
      </c>
      <c r="L50" s="181">
        <v>1355</v>
      </c>
      <c r="M50" s="182">
        <v>1355</v>
      </c>
      <c r="N50" s="183">
        <v>1355</v>
      </c>
      <c r="O50" s="181">
        <v>194</v>
      </c>
      <c r="P50" s="182">
        <v>194</v>
      </c>
      <c r="Q50" s="183">
        <v>194</v>
      </c>
      <c r="R50" s="84" t="s">
        <v>7</v>
      </c>
      <c r="S50" s="172"/>
      <c r="T50" s="4"/>
      <c r="AA50">
        <v>3</v>
      </c>
      <c r="AD50">
        <v>3</v>
      </c>
      <c r="AE50">
        <v>3</v>
      </c>
      <c r="AF50">
        <v>3</v>
      </c>
      <c r="AG50">
        <v>3</v>
      </c>
      <c r="AH50">
        <v>5</v>
      </c>
      <c r="AI50">
        <v>5</v>
      </c>
      <c r="AJ50">
        <v>2</v>
      </c>
      <c r="AK50">
        <v>5</v>
      </c>
      <c r="AL50">
        <v>5</v>
      </c>
      <c r="AM50">
        <v>2</v>
      </c>
      <c r="AN50">
        <v>5</v>
      </c>
      <c r="AO50">
        <v>5</v>
      </c>
      <c r="AP50">
        <v>3</v>
      </c>
    </row>
    <row r="51" spans="1:42" ht="13.5" thickBot="1">
      <c r="A51">
        <f t="shared" si="0"/>
      </c>
      <c r="B51" s="16" t="s">
        <v>40</v>
      </c>
      <c r="C51" s="104" t="s">
        <v>128</v>
      </c>
      <c r="D51" s="176"/>
      <c r="E51" s="177"/>
      <c r="F51" s="187">
        <v>34999</v>
      </c>
      <c r="G51" s="188">
        <v>35084</v>
      </c>
      <c r="H51" s="189">
        <v>35225</v>
      </c>
      <c r="I51" s="187">
        <v>37451</v>
      </c>
      <c r="J51" s="188">
        <v>37500</v>
      </c>
      <c r="K51" s="189">
        <v>37450</v>
      </c>
      <c r="L51" s="187">
        <v>1500</v>
      </c>
      <c r="M51" s="188">
        <v>1550</v>
      </c>
      <c r="N51" s="189">
        <v>1575</v>
      </c>
      <c r="O51" s="187">
        <v>3952</v>
      </c>
      <c r="P51" s="188">
        <v>3966</v>
      </c>
      <c r="Q51" s="189">
        <v>3800</v>
      </c>
      <c r="R51" s="105" t="s">
        <v>81</v>
      </c>
      <c r="S51" s="176"/>
      <c r="T51" s="9"/>
      <c r="AA51">
        <v>2</v>
      </c>
      <c r="AD51">
        <v>2</v>
      </c>
      <c r="AE51">
        <v>2</v>
      </c>
      <c r="AF51">
        <v>2</v>
      </c>
      <c r="AG51">
        <v>2</v>
      </c>
      <c r="AH51">
        <v>2</v>
      </c>
      <c r="AI51">
        <v>2</v>
      </c>
      <c r="AJ51">
        <v>2</v>
      </c>
      <c r="AK51">
        <v>2</v>
      </c>
      <c r="AL51">
        <v>2</v>
      </c>
      <c r="AM51">
        <v>2</v>
      </c>
      <c r="AN51">
        <v>2</v>
      </c>
      <c r="AO51">
        <v>2</v>
      </c>
      <c r="AP51">
        <v>2</v>
      </c>
    </row>
    <row r="52" spans="1:42" ht="14.25" thickBot="1" thickTop="1">
      <c r="A52">
        <f t="shared" si="0"/>
      </c>
      <c r="C52" s="14" t="s">
        <v>42</v>
      </c>
      <c r="D52" s="12"/>
      <c r="E52" s="13"/>
      <c r="F52" s="156">
        <v>46229</v>
      </c>
      <c r="G52" s="157">
        <v>46314</v>
      </c>
      <c r="H52" s="158">
        <v>46455</v>
      </c>
      <c r="I52" s="156">
        <v>47520</v>
      </c>
      <c r="J52" s="157">
        <v>47569</v>
      </c>
      <c r="K52" s="158">
        <v>47519</v>
      </c>
      <c r="L52" s="156">
        <v>2855</v>
      </c>
      <c r="M52" s="157">
        <v>2905</v>
      </c>
      <c r="N52" s="158">
        <v>2930</v>
      </c>
      <c r="O52" s="156">
        <v>4146</v>
      </c>
      <c r="P52" s="157">
        <v>4160</v>
      </c>
      <c r="Q52" s="158">
        <v>3994</v>
      </c>
      <c r="R52" s="18" t="s">
        <v>129</v>
      </c>
      <c r="S52" s="8"/>
      <c r="T52" s="9"/>
      <c r="AA52" t="e">
        <v>#REF!</v>
      </c>
      <c r="AD52" t="e">
        <v>#REF!</v>
      </c>
      <c r="AE52" t="e">
        <v>#REF!</v>
      </c>
      <c r="AF52" t="e">
        <v>#REF!</v>
      </c>
      <c r="AG52" t="e">
        <v>#REF!</v>
      </c>
      <c r="AH52" t="e">
        <v>#REF!</v>
      </c>
      <c r="AI52" t="e">
        <v>#REF!</v>
      </c>
      <c r="AJ52" t="e">
        <v>#REF!</v>
      </c>
      <c r="AK52" t="e">
        <v>#REF!</v>
      </c>
      <c r="AL52" t="e">
        <v>#REF!</v>
      </c>
      <c r="AM52" t="e">
        <v>#REF!</v>
      </c>
      <c r="AN52" t="e">
        <v>#REF!</v>
      </c>
      <c r="AO52" t="e">
        <v>#REF!</v>
      </c>
      <c r="AP52" t="e">
        <v>#REF!</v>
      </c>
    </row>
    <row r="53" spans="3:20" ht="15" thickTop="1">
      <c r="C53" s="45"/>
      <c r="D53" s="1"/>
      <c r="E53" s="47" t="s">
        <v>229</v>
      </c>
      <c r="G53" s="46"/>
      <c r="H53" s="46"/>
      <c r="I53" s="46"/>
      <c r="J53" s="46"/>
      <c r="K53" s="46"/>
      <c r="L53" s="47" t="s">
        <v>242</v>
      </c>
      <c r="M53" s="46"/>
      <c r="N53" s="46"/>
      <c r="O53" s="46"/>
      <c r="P53" s="46"/>
      <c r="Q53" s="46"/>
      <c r="R53" s="45"/>
      <c r="S53" s="1"/>
      <c r="T53" s="1"/>
    </row>
    <row r="54" spans="3:20" ht="12.75">
      <c r="C54" s="41" t="str">
        <f ca="1">CELL("filename")</f>
        <v>C:\MyFiles\Timber\Timber Committee\TCQ2015\[tb-68-6.xls]List of tables</v>
      </c>
      <c r="T54" s="43" t="str">
        <f ca="1">CONCATENATE("printed on ",DAY(NOW()),"/",MONTH(NOW()))</f>
        <v>printed on 11/11</v>
      </c>
    </row>
  </sheetData>
  <sheetProtection/>
  <mergeCells count="11">
    <mergeCell ref="C7:E7"/>
    <mergeCell ref="I7:K7"/>
    <mergeCell ref="L7:N7"/>
    <mergeCell ref="C2:T2"/>
    <mergeCell ref="F6:H6"/>
    <mergeCell ref="F7:H7"/>
    <mergeCell ref="R7:T7"/>
    <mergeCell ref="F3:K3"/>
    <mergeCell ref="L3:Q3"/>
    <mergeCell ref="K5:L5"/>
    <mergeCell ref="O7:Q7"/>
  </mergeCells>
  <conditionalFormatting sqref="C9:R52">
    <cfRule type="expression" priority="1" dxfId="0" stopIfTrue="1">
      <formula>AA9&gt;2</formula>
    </cfRule>
  </conditionalFormatting>
  <printOptions horizontalCentered="1" verticalCentered="1"/>
  <pageMargins left="0.35433070866141736" right="0.35433070866141736" top="0.5905511811023623" bottom="0.5905511811023623" header="0.31496062992125984" footer="0.31496062992125984"/>
  <pageSetup fitToHeight="1" fitToWidth="1" horizontalDpi="300" verticalDpi="300" orientation="landscape" paperSize="9" scale="75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55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27" max="42" width="0" style="0" hidden="1" customWidth="1"/>
  </cols>
  <sheetData>
    <row r="1" ht="12.75">
      <c r="A1" s="54"/>
    </row>
    <row r="2" spans="3:20" ht="12.75">
      <c r="C2" s="269" t="s">
        <v>322</v>
      </c>
      <c r="D2" s="269"/>
      <c r="E2" s="269"/>
      <c r="F2" s="269"/>
      <c r="G2" s="269"/>
      <c r="H2" s="269"/>
      <c r="I2" s="269"/>
      <c r="J2" s="269"/>
      <c r="K2" s="269"/>
      <c r="L2" s="269"/>
      <c r="M2" s="269"/>
      <c r="N2" s="269"/>
      <c r="O2" s="269"/>
      <c r="P2" s="269"/>
      <c r="Q2" s="269"/>
      <c r="R2" s="269"/>
      <c r="S2" s="269"/>
      <c r="T2" s="269"/>
    </row>
    <row r="3" spans="6:17" ht="12.75">
      <c r="F3" s="269" t="s">
        <v>287</v>
      </c>
      <c r="G3" s="269"/>
      <c r="H3" s="269"/>
      <c r="I3" s="269"/>
      <c r="J3" s="269"/>
      <c r="K3" s="269"/>
      <c r="L3" s="269" t="s">
        <v>348</v>
      </c>
      <c r="M3" s="269"/>
      <c r="N3" s="269"/>
      <c r="O3" s="269"/>
      <c r="P3" s="269"/>
      <c r="Q3" s="269"/>
    </row>
    <row r="5" spans="11:15" ht="15" thickBot="1">
      <c r="K5" s="276" t="s">
        <v>85</v>
      </c>
      <c r="L5" s="276"/>
      <c r="N5" s="11"/>
      <c r="O5" s="11"/>
    </row>
    <row r="6" spans="3:20" ht="15" thickTop="1">
      <c r="C6" s="2"/>
      <c r="D6" s="3"/>
      <c r="E6" s="4"/>
      <c r="F6" s="305" t="s">
        <v>299</v>
      </c>
      <c r="G6" s="271"/>
      <c r="H6" s="272"/>
      <c r="I6" s="2"/>
      <c r="J6" s="3"/>
      <c r="K6" s="4"/>
      <c r="L6" s="17"/>
      <c r="M6" s="3"/>
      <c r="N6" s="4"/>
      <c r="O6" s="17"/>
      <c r="P6" s="3"/>
      <c r="Q6" s="4"/>
      <c r="R6" s="2"/>
      <c r="S6" s="3"/>
      <c r="T6" s="4"/>
    </row>
    <row r="7" spans="3:20" ht="14.25">
      <c r="C7" s="273" t="s">
        <v>0</v>
      </c>
      <c r="D7" s="274"/>
      <c r="E7" s="275"/>
      <c r="F7" s="277" t="s">
        <v>300</v>
      </c>
      <c r="G7" s="274"/>
      <c r="H7" s="275"/>
      <c r="I7" s="273" t="s">
        <v>45</v>
      </c>
      <c r="J7" s="274"/>
      <c r="K7" s="275"/>
      <c r="L7" s="273" t="s">
        <v>46</v>
      </c>
      <c r="M7" s="274"/>
      <c r="N7" s="275"/>
      <c r="O7" s="273" t="s">
        <v>47</v>
      </c>
      <c r="P7" s="274"/>
      <c r="Q7" s="275"/>
      <c r="R7" s="273" t="s">
        <v>48</v>
      </c>
      <c r="S7" s="274"/>
      <c r="T7" s="275"/>
    </row>
    <row r="8" spans="3:42" ht="13.5" thickBot="1">
      <c r="C8" s="7"/>
      <c r="D8" s="8"/>
      <c r="E8" s="9"/>
      <c r="F8" s="26">
        <v>2014</v>
      </c>
      <c r="G8" s="27">
        <v>2015</v>
      </c>
      <c r="H8" s="25">
        <v>2016</v>
      </c>
      <c r="I8" s="26">
        <v>2014</v>
      </c>
      <c r="J8" s="27">
        <v>2015</v>
      </c>
      <c r="K8" s="25">
        <v>2016</v>
      </c>
      <c r="L8" s="26">
        <v>2014</v>
      </c>
      <c r="M8" s="27">
        <v>2015</v>
      </c>
      <c r="N8" s="25">
        <v>2016</v>
      </c>
      <c r="O8" s="26">
        <v>2014</v>
      </c>
      <c r="P8" s="27">
        <v>2015</v>
      </c>
      <c r="Q8" s="25">
        <v>2016</v>
      </c>
      <c r="R8" s="7"/>
      <c r="S8" s="8"/>
      <c r="T8" s="9"/>
      <c r="AA8" t="s">
        <v>0</v>
      </c>
      <c r="AD8" t="s">
        <v>345</v>
      </c>
      <c r="AG8" t="s">
        <v>45</v>
      </c>
      <c r="AJ8" t="s">
        <v>83</v>
      </c>
      <c r="AM8" t="s">
        <v>82</v>
      </c>
      <c r="AP8" t="s">
        <v>0</v>
      </c>
    </row>
    <row r="9" spans="1:42" ht="13.5" thickTop="1">
      <c r="A9">
        <f aca="true" t="shared" si="0" ref="A9:A52">IF(SUM(F9:Q9)&lt;1,"Y","")</f>
      </c>
      <c r="B9" s="15" t="s">
        <v>1</v>
      </c>
      <c r="C9" s="171" t="s">
        <v>88</v>
      </c>
      <c r="D9" s="172"/>
      <c r="E9" s="173"/>
      <c r="F9" s="181">
        <v>9.64</v>
      </c>
      <c r="G9" s="182">
        <v>9.64</v>
      </c>
      <c r="H9" s="183">
        <v>9.64</v>
      </c>
      <c r="I9" s="242">
        <v>9.64</v>
      </c>
      <c r="J9" s="246">
        <v>9.64</v>
      </c>
      <c r="K9" s="190">
        <v>9.64</v>
      </c>
      <c r="L9" s="181">
        <v>0</v>
      </c>
      <c r="M9" s="182">
        <v>0</v>
      </c>
      <c r="N9" s="183">
        <v>0</v>
      </c>
      <c r="O9" s="181">
        <v>0</v>
      </c>
      <c r="P9" s="182">
        <v>0</v>
      </c>
      <c r="Q9" s="183">
        <v>0</v>
      </c>
      <c r="R9" s="84" t="s">
        <v>49</v>
      </c>
      <c r="S9" s="172"/>
      <c r="T9" s="173"/>
      <c r="AA9">
        <v>3</v>
      </c>
      <c r="AD9">
        <v>3</v>
      </c>
      <c r="AE9">
        <v>3</v>
      </c>
      <c r="AF9">
        <v>3</v>
      </c>
      <c r="AG9">
        <v>5</v>
      </c>
      <c r="AH9">
        <v>5</v>
      </c>
      <c r="AI9">
        <v>5</v>
      </c>
      <c r="AJ9">
        <v>2</v>
      </c>
      <c r="AK9">
        <v>2</v>
      </c>
      <c r="AL9">
        <v>2</v>
      </c>
      <c r="AM9">
        <v>2</v>
      </c>
      <c r="AN9">
        <v>2</v>
      </c>
      <c r="AO9">
        <v>2</v>
      </c>
      <c r="AP9">
        <v>3</v>
      </c>
    </row>
    <row r="10" spans="1:42" ht="12.75">
      <c r="A10">
        <f t="shared" si="0"/>
      </c>
      <c r="B10" s="19" t="s">
        <v>3</v>
      </c>
      <c r="C10" s="49" t="s">
        <v>89</v>
      </c>
      <c r="D10" s="174"/>
      <c r="E10" s="175"/>
      <c r="F10" s="184">
        <v>555.1469999999999</v>
      </c>
      <c r="G10" s="185">
        <v>575</v>
      </c>
      <c r="H10" s="186">
        <v>575</v>
      </c>
      <c r="I10" s="243">
        <v>270.12</v>
      </c>
      <c r="J10" s="247">
        <v>280</v>
      </c>
      <c r="K10" s="191">
        <v>290</v>
      </c>
      <c r="L10" s="184">
        <v>351.085</v>
      </c>
      <c r="M10" s="185">
        <v>370</v>
      </c>
      <c r="N10" s="186">
        <v>350</v>
      </c>
      <c r="O10" s="184">
        <v>66.058</v>
      </c>
      <c r="P10" s="185">
        <v>75</v>
      </c>
      <c r="Q10" s="186">
        <v>65</v>
      </c>
      <c r="R10" s="72" t="s">
        <v>50</v>
      </c>
      <c r="S10" s="174"/>
      <c r="T10" s="175"/>
      <c r="AA10">
        <v>2</v>
      </c>
      <c r="AD10">
        <v>2</v>
      </c>
      <c r="AE10">
        <v>2</v>
      </c>
      <c r="AF10">
        <v>2</v>
      </c>
      <c r="AG10">
        <v>2</v>
      </c>
      <c r="AH10">
        <v>2</v>
      </c>
      <c r="AI10">
        <v>2</v>
      </c>
      <c r="AJ10">
        <v>2</v>
      </c>
      <c r="AK10">
        <v>2</v>
      </c>
      <c r="AL10">
        <v>2</v>
      </c>
      <c r="AM10">
        <v>2</v>
      </c>
      <c r="AN10">
        <v>2</v>
      </c>
      <c r="AO10">
        <v>2</v>
      </c>
      <c r="AP10">
        <v>2</v>
      </c>
    </row>
    <row r="11" spans="1:42" ht="12.75">
      <c r="A11">
        <f t="shared" si="0"/>
      </c>
      <c r="B11" s="19" t="s">
        <v>141</v>
      </c>
      <c r="C11" s="49" t="s">
        <v>140</v>
      </c>
      <c r="D11" s="174"/>
      <c r="E11" s="175"/>
      <c r="F11" s="184">
        <v>770.49</v>
      </c>
      <c r="G11" s="185">
        <v>770.49</v>
      </c>
      <c r="H11" s="186">
        <v>770.49</v>
      </c>
      <c r="I11" s="243">
        <v>715.49</v>
      </c>
      <c r="J11" s="247">
        <v>715.49</v>
      </c>
      <c r="K11" s="191">
        <v>715.49</v>
      </c>
      <c r="L11" s="184">
        <v>225</v>
      </c>
      <c r="M11" s="185">
        <v>225</v>
      </c>
      <c r="N11" s="186">
        <v>225</v>
      </c>
      <c r="O11" s="184">
        <v>170</v>
      </c>
      <c r="P11" s="185">
        <v>170</v>
      </c>
      <c r="Q11" s="186">
        <v>170</v>
      </c>
      <c r="R11" s="72" t="s">
        <v>142</v>
      </c>
      <c r="S11" s="174"/>
      <c r="T11" s="175"/>
      <c r="AA11">
        <v>3</v>
      </c>
      <c r="AD11">
        <v>3</v>
      </c>
      <c r="AE11">
        <v>3</v>
      </c>
      <c r="AF11">
        <v>3</v>
      </c>
      <c r="AG11">
        <v>5</v>
      </c>
      <c r="AH11">
        <v>5</v>
      </c>
      <c r="AI11">
        <v>5</v>
      </c>
      <c r="AJ11">
        <v>3</v>
      </c>
      <c r="AK11">
        <v>3</v>
      </c>
      <c r="AL11">
        <v>3</v>
      </c>
      <c r="AM11">
        <v>3</v>
      </c>
      <c r="AN11">
        <v>3</v>
      </c>
      <c r="AO11">
        <v>3</v>
      </c>
      <c r="AP11">
        <v>3</v>
      </c>
    </row>
    <row r="12" spans="1:42" ht="12.75">
      <c r="A12">
        <f t="shared" si="0"/>
      </c>
      <c r="B12" s="19" t="s">
        <v>5</v>
      </c>
      <c r="C12" s="49" t="s">
        <v>90</v>
      </c>
      <c r="D12" s="174"/>
      <c r="E12" s="175"/>
      <c r="F12" s="184">
        <v>586</v>
      </c>
      <c r="G12" s="185">
        <v>620</v>
      </c>
      <c r="H12" s="186">
        <v>625</v>
      </c>
      <c r="I12" s="243">
        <v>597</v>
      </c>
      <c r="J12" s="247">
        <v>630</v>
      </c>
      <c r="K12" s="191">
        <v>637</v>
      </c>
      <c r="L12" s="184">
        <v>3</v>
      </c>
      <c r="M12" s="185">
        <v>5</v>
      </c>
      <c r="N12" s="186">
        <v>5</v>
      </c>
      <c r="O12" s="184">
        <v>14</v>
      </c>
      <c r="P12" s="185">
        <v>15</v>
      </c>
      <c r="Q12" s="186">
        <v>17</v>
      </c>
      <c r="R12" s="72" t="s">
        <v>51</v>
      </c>
      <c r="S12" s="174"/>
      <c r="T12" s="175"/>
      <c r="AA12">
        <v>2</v>
      </c>
      <c r="AD12">
        <v>2</v>
      </c>
      <c r="AE12">
        <v>2</v>
      </c>
      <c r="AF12">
        <v>2</v>
      </c>
      <c r="AG12">
        <v>2</v>
      </c>
      <c r="AH12">
        <v>2</v>
      </c>
      <c r="AI12">
        <v>2</v>
      </c>
      <c r="AJ12">
        <v>2</v>
      </c>
      <c r="AK12">
        <v>2</v>
      </c>
      <c r="AL12">
        <v>2</v>
      </c>
      <c r="AM12">
        <v>2</v>
      </c>
      <c r="AN12">
        <v>2</v>
      </c>
      <c r="AO12">
        <v>2</v>
      </c>
      <c r="AP12">
        <v>2</v>
      </c>
    </row>
    <row r="13" spans="1:42" ht="12.75">
      <c r="A13">
        <f t="shared" si="0"/>
      </c>
      <c r="B13" s="19" t="s">
        <v>4</v>
      </c>
      <c r="C13" s="49" t="s">
        <v>91</v>
      </c>
      <c r="D13" s="174"/>
      <c r="E13" s="175"/>
      <c r="F13" s="184">
        <v>7.12</v>
      </c>
      <c r="G13" s="185">
        <v>5.12</v>
      </c>
      <c r="H13" s="186">
        <v>3.12</v>
      </c>
      <c r="I13" s="243">
        <v>357</v>
      </c>
      <c r="J13" s="247">
        <v>345</v>
      </c>
      <c r="K13" s="191">
        <v>333</v>
      </c>
      <c r="L13" s="184">
        <v>0.12000000000000001</v>
      </c>
      <c r="M13" s="185">
        <v>0.12000000000000001</v>
      </c>
      <c r="N13" s="186">
        <v>0.12000000000000001</v>
      </c>
      <c r="O13" s="184">
        <v>350</v>
      </c>
      <c r="P13" s="185">
        <v>340</v>
      </c>
      <c r="Q13" s="186">
        <v>330</v>
      </c>
      <c r="R13" s="72" t="s">
        <v>52</v>
      </c>
      <c r="S13" s="174"/>
      <c r="T13" s="175"/>
      <c r="AA13">
        <v>3</v>
      </c>
      <c r="AD13">
        <v>3</v>
      </c>
      <c r="AE13">
        <v>3</v>
      </c>
      <c r="AF13">
        <v>3</v>
      </c>
      <c r="AG13">
        <v>2</v>
      </c>
      <c r="AH13">
        <v>2</v>
      </c>
      <c r="AI13">
        <v>2</v>
      </c>
      <c r="AJ13">
        <v>2</v>
      </c>
      <c r="AK13">
        <v>3</v>
      </c>
      <c r="AL13">
        <v>3</v>
      </c>
      <c r="AM13">
        <v>3</v>
      </c>
      <c r="AN13">
        <v>3</v>
      </c>
      <c r="AO13">
        <v>3</v>
      </c>
      <c r="AP13">
        <v>3</v>
      </c>
    </row>
    <row r="14" spans="1:42" ht="12.75">
      <c r="A14">
        <f t="shared" si="0"/>
      </c>
      <c r="B14" s="19" t="s">
        <v>20</v>
      </c>
      <c r="C14" s="49" t="s">
        <v>92</v>
      </c>
      <c r="D14" s="174"/>
      <c r="E14" s="175"/>
      <c r="F14" s="184">
        <v>2149.88</v>
      </c>
      <c r="G14" s="185">
        <v>2160</v>
      </c>
      <c r="H14" s="186">
        <v>2223</v>
      </c>
      <c r="I14" s="243">
        <v>2248.88</v>
      </c>
      <c r="J14" s="247">
        <v>2260</v>
      </c>
      <c r="K14" s="191">
        <v>2323</v>
      </c>
      <c r="L14" s="184">
        <v>4</v>
      </c>
      <c r="M14" s="185">
        <v>5</v>
      </c>
      <c r="N14" s="186">
        <v>5</v>
      </c>
      <c r="O14" s="184">
        <v>103</v>
      </c>
      <c r="P14" s="185">
        <v>105</v>
      </c>
      <c r="Q14" s="186">
        <v>105</v>
      </c>
      <c r="R14" s="72" t="s">
        <v>53</v>
      </c>
      <c r="S14" s="174"/>
      <c r="T14" s="175"/>
      <c r="AA14">
        <v>2</v>
      </c>
      <c r="AD14">
        <v>2</v>
      </c>
      <c r="AE14">
        <v>2</v>
      </c>
      <c r="AF14">
        <v>2</v>
      </c>
      <c r="AG14">
        <v>2</v>
      </c>
      <c r="AH14">
        <v>2</v>
      </c>
      <c r="AI14">
        <v>2</v>
      </c>
      <c r="AJ14">
        <v>2</v>
      </c>
      <c r="AK14">
        <v>2</v>
      </c>
      <c r="AL14">
        <v>2</v>
      </c>
      <c r="AM14">
        <v>2</v>
      </c>
      <c r="AN14">
        <v>2</v>
      </c>
      <c r="AO14">
        <v>2</v>
      </c>
      <c r="AP14">
        <v>2</v>
      </c>
    </row>
    <row r="15" spans="1:42" ht="12.75">
      <c r="A15">
        <f t="shared" si="0"/>
      </c>
      <c r="B15" s="19" t="s">
        <v>10</v>
      </c>
      <c r="C15" s="49" t="s">
        <v>94</v>
      </c>
      <c r="D15" s="174"/>
      <c r="E15" s="175"/>
      <c r="F15" s="184">
        <v>582</v>
      </c>
      <c r="G15" s="185">
        <v>584</v>
      </c>
      <c r="H15" s="186">
        <v>596</v>
      </c>
      <c r="I15" s="243">
        <v>593</v>
      </c>
      <c r="J15" s="247">
        <v>604</v>
      </c>
      <c r="K15" s="191">
        <v>617</v>
      </c>
      <c r="L15" s="184">
        <v>144</v>
      </c>
      <c r="M15" s="185">
        <v>155</v>
      </c>
      <c r="N15" s="186">
        <v>157</v>
      </c>
      <c r="O15" s="184">
        <v>155</v>
      </c>
      <c r="P15" s="185">
        <v>175</v>
      </c>
      <c r="Q15" s="186">
        <v>178</v>
      </c>
      <c r="R15" s="72" t="s">
        <v>74</v>
      </c>
      <c r="S15" s="174"/>
      <c r="T15" s="175"/>
      <c r="AA15">
        <v>2</v>
      </c>
      <c r="AD15">
        <v>2</v>
      </c>
      <c r="AE15">
        <v>2</v>
      </c>
      <c r="AF15">
        <v>2</v>
      </c>
      <c r="AG15">
        <v>2</v>
      </c>
      <c r="AH15">
        <v>2</v>
      </c>
      <c r="AI15">
        <v>2</v>
      </c>
      <c r="AJ15">
        <v>2</v>
      </c>
      <c r="AK15">
        <v>2</v>
      </c>
      <c r="AL15">
        <v>2</v>
      </c>
      <c r="AM15">
        <v>2</v>
      </c>
      <c r="AN15">
        <v>2</v>
      </c>
      <c r="AO15">
        <v>2</v>
      </c>
      <c r="AP15">
        <v>2</v>
      </c>
    </row>
    <row r="16" spans="1:42" ht="12.75">
      <c r="A16">
        <f t="shared" si="0"/>
      </c>
      <c r="B16" s="19" t="s">
        <v>12</v>
      </c>
      <c r="C16" s="49" t="s">
        <v>95</v>
      </c>
      <c r="D16" s="174"/>
      <c r="E16" s="175"/>
      <c r="F16" s="184">
        <v>155</v>
      </c>
      <c r="G16" s="185">
        <v>158</v>
      </c>
      <c r="H16" s="186">
        <v>158</v>
      </c>
      <c r="I16" s="243">
        <v>126</v>
      </c>
      <c r="J16" s="247">
        <v>130</v>
      </c>
      <c r="K16" s="191">
        <v>130</v>
      </c>
      <c r="L16" s="184">
        <v>78</v>
      </c>
      <c r="M16" s="185">
        <v>77</v>
      </c>
      <c r="N16" s="186">
        <v>77</v>
      </c>
      <c r="O16" s="184">
        <v>49</v>
      </c>
      <c r="P16" s="185">
        <v>49</v>
      </c>
      <c r="Q16" s="186">
        <v>49</v>
      </c>
      <c r="R16" s="72" t="s">
        <v>55</v>
      </c>
      <c r="S16" s="174"/>
      <c r="T16" s="175"/>
      <c r="AA16">
        <v>3</v>
      </c>
      <c r="AD16">
        <v>3</v>
      </c>
      <c r="AE16">
        <v>2</v>
      </c>
      <c r="AF16">
        <v>2</v>
      </c>
      <c r="AG16">
        <v>5</v>
      </c>
      <c r="AH16">
        <v>2</v>
      </c>
      <c r="AI16">
        <v>2</v>
      </c>
      <c r="AJ16">
        <v>2</v>
      </c>
      <c r="AK16">
        <v>2</v>
      </c>
      <c r="AL16">
        <v>2</v>
      </c>
      <c r="AM16">
        <v>2</v>
      </c>
      <c r="AN16">
        <v>2</v>
      </c>
      <c r="AO16">
        <v>2</v>
      </c>
      <c r="AP16">
        <v>3</v>
      </c>
    </row>
    <row r="17" spans="1:42" ht="12.75">
      <c r="A17">
        <f t="shared" si="0"/>
      </c>
      <c r="B17" s="19" t="s">
        <v>14</v>
      </c>
      <c r="C17" s="49" t="s">
        <v>96</v>
      </c>
      <c r="D17" s="174"/>
      <c r="E17" s="175"/>
      <c r="F17" s="184">
        <v>648.1454</v>
      </c>
      <c r="G17" s="185">
        <v>659.9</v>
      </c>
      <c r="H17" s="186">
        <v>669.9</v>
      </c>
      <c r="I17" s="243">
        <v>690</v>
      </c>
      <c r="J17" s="247">
        <v>800</v>
      </c>
      <c r="K17" s="191">
        <v>800</v>
      </c>
      <c r="L17" s="184">
        <v>24.541599999999995</v>
      </c>
      <c r="M17" s="185">
        <v>9.9</v>
      </c>
      <c r="N17" s="186">
        <v>19.9</v>
      </c>
      <c r="O17" s="184">
        <v>66.39620000000001</v>
      </c>
      <c r="P17" s="185">
        <v>150</v>
      </c>
      <c r="Q17" s="186">
        <v>150</v>
      </c>
      <c r="R17" s="72" t="s">
        <v>56</v>
      </c>
      <c r="S17" s="174"/>
      <c r="T17" s="175"/>
      <c r="AA17">
        <v>2</v>
      </c>
      <c r="AD17">
        <v>2</v>
      </c>
      <c r="AE17">
        <v>2</v>
      </c>
      <c r="AF17">
        <v>2</v>
      </c>
      <c r="AG17">
        <v>2</v>
      </c>
      <c r="AH17">
        <v>2</v>
      </c>
      <c r="AI17">
        <v>2</v>
      </c>
      <c r="AJ17">
        <v>2</v>
      </c>
      <c r="AK17">
        <v>2</v>
      </c>
      <c r="AL17">
        <v>2</v>
      </c>
      <c r="AM17">
        <v>2</v>
      </c>
      <c r="AN17">
        <v>2</v>
      </c>
      <c r="AO17">
        <v>2</v>
      </c>
      <c r="AP17">
        <v>2</v>
      </c>
    </row>
    <row r="18" spans="1:42" ht="12.75">
      <c r="A18">
        <f t="shared" si="0"/>
      </c>
      <c r="B18" s="19" t="s">
        <v>15</v>
      </c>
      <c r="C18" s="49" t="s">
        <v>97</v>
      </c>
      <c r="D18" s="174"/>
      <c r="E18" s="175"/>
      <c r="F18" s="184">
        <v>1094.7469824</v>
      </c>
      <c r="G18" s="185">
        <v>1114.7583951045146</v>
      </c>
      <c r="H18" s="186">
        <v>1159.7262872636688</v>
      </c>
      <c r="I18" s="243">
        <v>927.48</v>
      </c>
      <c r="J18" s="247">
        <v>965.8907807685147</v>
      </c>
      <c r="K18" s="191">
        <v>1025.745434361269</v>
      </c>
      <c r="L18" s="184">
        <v>167.2669824</v>
      </c>
      <c r="M18" s="185">
        <v>148.867614336</v>
      </c>
      <c r="N18" s="186">
        <v>133.9808529024</v>
      </c>
      <c r="O18" s="184">
        <v>0</v>
      </c>
      <c r="P18" s="185">
        <v>0</v>
      </c>
      <c r="Q18" s="186">
        <v>0</v>
      </c>
      <c r="R18" s="72" t="s">
        <v>57</v>
      </c>
      <c r="S18" s="174"/>
      <c r="T18" s="175"/>
      <c r="AA18">
        <v>2</v>
      </c>
      <c r="AD18">
        <v>2</v>
      </c>
      <c r="AE18">
        <v>2</v>
      </c>
      <c r="AF18">
        <v>2</v>
      </c>
      <c r="AG18">
        <v>2</v>
      </c>
      <c r="AH18">
        <v>2</v>
      </c>
      <c r="AI18">
        <v>2</v>
      </c>
      <c r="AJ18">
        <v>2</v>
      </c>
      <c r="AK18">
        <v>2</v>
      </c>
      <c r="AL18">
        <v>2</v>
      </c>
      <c r="AM18">
        <v>2</v>
      </c>
      <c r="AN18">
        <v>2</v>
      </c>
      <c r="AO18">
        <v>2</v>
      </c>
      <c r="AP18">
        <v>2</v>
      </c>
    </row>
    <row r="19" spans="1:42" ht="12.75">
      <c r="A19">
        <f t="shared" si="0"/>
      </c>
      <c r="B19" s="19" t="s">
        <v>16</v>
      </c>
      <c r="C19" s="49" t="s">
        <v>98</v>
      </c>
      <c r="D19" s="174"/>
      <c r="E19" s="175"/>
      <c r="F19" s="184">
        <v>3583.7601767495144</v>
      </c>
      <c r="G19" s="185">
        <v>3661</v>
      </c>
      <c r="H19" s="186">
        <v>3690</v>
      </c>
      <c r="I19" s="243">
        <v>4618</v>
      </c>
      <c r="J19" s="247">
        <v>4700</v>
      </c>
      <c r="K19" s="191">
        <v>4800</v>
      </c>
      <c r="L19" s="184">
        <v>116.12446307857329</v>
      </c>
      <c r="M19" s="185">
        <v>128</v>
      </c>
      <c r="N19" s="186">
        <v>135</v>
      </c>
      <c r="O19" s="184">
        <v>1150.364286329059</v>
      </c>
      <c r="P19" s="185">
        <v>1167</v>
      </c>
      <c r="Q19" s="186">
        <v>1245</v>
      </c>
      <c r="R19" s="72" t="s">
        <v>16</v>
      </c>
      <c r="S19" s="174"/>
      <c r="T19" s="175"/>
      <c r="AA19">
        <v>2</v>
      </c>
      <c r="AD19">
        <v>2</v>
      </c>
      <c r="AE19">
        <v>2</v>
      </c>
      <c r="AF19">
        <v>2</v>
      </c>
      <c r="AG19">
        <v>2</v>
      </c>
      <c r="AH19">
        <v>2</v>
      </c>
      <c r="AI19">
        <v>2</v>
      </c>
      <c r="AJ19">
        <v>2</v>
      </c>
      <c r="AK19">
        <v>2</v>
      </c>
      <c r="AL19">
        <v>2</v>
      </c>
      <c r="AM19">
        <v>2</v>
      </c>
      <c r="AN19">
        <v>2</v>
      </c>
      <c r="AO19">
        <v>2</v>
      </c>
      <c r="AP19">
        <v>2</v>
      </c>
    </row>
    <row r="20" spans="1:42" ht="12.75">
      <c r="A20">
        <f t="shared" si="0"/>
      </c>
      <c r="B20" s="19" t="s">
        <v>11</v>
      </c>
      <c r="C20" s="49" t="s">
        <v>99</v>
      </c>
      <c r="D20" s="174"/>
      <c r="E20" s="175"/>
      <c r="F20" s="184">
        <v>2482.8</v>
      </c>
      <c r="G20" s="185">
        <v>1828.2263785394935</v>
      </c>
      <c r="H20" s="186">
        <v>1878.6386244411324</v>
      </c>
      <c r="I20" s="243">
        <v>3196.8</v>
      </c>
      <c r="J20" s="247">
        <v>2542.2263785394935</v>
      </c>
      <c r="K20" s="191">
        <v>2592.6386244411324</v>
      </c>
      <c r="L20" s="184">
        <v>184</v>
      </c>
      <c r="M20" s="185">
        <v>184</v>
      </c>
      <c r="N20" s="186">
        <v>184</v>
      </c>
      <c r="O20" s="184">
        <v>898</v>
      </c>
      <c r="P20" s="185">
        <v>898</v>
      </c>
      <c r="Q20" s="186">
        <v>898</v>
      </c>
      <c r="R20" s="72" t="s">
        <v>58</v>
      </c>
      <c r="S20" s="174"/>
      <c r="T20" s="175"/>
      <c r="AA20">
        <v>2</v>
      </c>
      <c r="AD20">
        <v>2</v>
      </c>
      <c r="AE20">
        <v>2</v>
      </c>
      <c r="AF20">
        <v>2</v>
      </c>
      <c r="AG20">
        <v>2</v>
      </c>
      <c r="AH20">
        <v>2</v>
      </c>
      <c r="AI20">
        <v>2</v>
      </c>
      <c r="AJ20">
        <v>2</v>
      </c>
      <c r="AK20">
        <v>2</v>
      </c>
      <c r="AL20">
        <v>2</v>
      </c>
      <c r="AM20">
        <v>2</v>
      </c>
      <c r="AN20">
        <v>2</v>
      </c>
      <c r="AO20">
        <v>2</v>
      </c>
      <c r="AP20">
        <v>2</v>
      </c>
    </row>
    <row r="21" spans="1:42" ht="12.75">
      <c r="A21">
        <f t="shared" si="0"/>
      </c>
      <c r="B21" s="19" t="s">
        <v>19</v>
      </c>
      <c r="C21" s="49" t="s">
        <v>100</v>
      </c>
      <c r="D21" s="174"/>
      <c r="E21" s="175"/>
      <c r="F21" s="184">
        <v>149.15623</v>
      </c>
      <c r="G21" s="185">
        <v>149.15623</v>
      </c>
      <c r="H21" s="186">
        <v>149.15623</v>
      </c>
      <c r="I21" s="243">
        <v>117.25523</v>
      </c>
      <c r="J21" s="247">
        <v>117.25523</v>
      </c>
      <c r="K21" s="191">
        <v>117.25523</v>
      </c>
      <c r="L21" s="184">
        <v>32.285</v>
      </c>
      <c r="M21" s="185">
        <v>32.285</v>
      </c>
      <c r="N21" s="186">
        <v>32.285</v>
      </c>
      <c r="O21" s="184">
        <v>0.384</v>
      </c>
      <c r="P21" s="185">
        <v>0.384</v>
      </c>
      <c r="Q21" s="186">
        <v>0.384</v>
      </c>
      <c r="R21" s="72" t="s">
        <v>73</v>
      </c>
      <c r="S21" s="174"/>
      <c r="T21" s="175"/>
      <c r="AA21">
        <v>3</v>
      </c>
      <c r="AD21">
        <v>3</v>
      </c>
      <c r="AE21">
        <v>3</v>
      </c>
      <c r="AF21">
        <v>3</v>
      </c>
      <c r="AG21">
        <v>3</v>
      </c>
      <c r="AH21">
        <v>5</v>
      </c>
      <c r="AI21">
        <v>5</v>
      </c>
      <c r="AJ21">
        <v>2</v>
      </c>
      <c r="AK21">
        <v>3</v>
      </c>
      <c r="AL21">
        <v>3</v>
      </c>
      <c r="AM21">
        <v>2</v>
      </c>
      <c r="AN21">
        <v>3</v>
      </c>
      <c r="AO21">
        <v>3</v>
      </c>
      <c r="AP21">
        <v>3</v>
      </c>
    </row>
    <row r="22" spans="1:42" ht="12.75">
      <c r="A22">
        <f t="shared" si="0"/>
      </c>
      <c r="B22" s="19" t="s">
        <v>21</v>
      </c>
      <c r="C22" s="49" t="s">
        <v>101</v>
      </c>
      <c r="D22" s="174"/>
      <c r="E22" s="175"/>
      <c r="F22" s="184">
        <v>766.83</v>
      </c>
      <c r="G22" s="185">
        <v>766.83</v>
      </c>
      <c r="H22" s="186">
        <v>766.83</v>
      </c>
      <c r="I22" s="243">
        <v>893.83</v>
      </c>
      <c r="J22" s="247">
        <v>893.83</v>
      </c>
      <c r="K22" s="191">
        <v>893.83</v>
      </c>
      <c r="L22" s="184">
        <v>23</v>
      </c>
      <c r="M22" s="185">
        <v>23</v>
      </c>
      <c r="N22" s="186">
        <v>23</v>
      </c>
      <c r="O22" s="184">
        <v>150</v>
      </c>
      <c r="P22" s="185">
        <v>150</v>
      </c>
      <c r="Q22" s="186">
        <v>150</v>
      </c>
      <c r="R22" s="72" t="s">
        <v>59</v>
      </c>
      <c r="S22" s="174"/>
      <c r="T22" s="175"/>
      <c r="AA22">
        <v>3</v>
      </c>
      <c r="AD22">
        <v>3</v>
      </c>
      <c r="AE22">
        <v>3</v>
      </c>
      <c r="AF22">
        <v>3</v>
      </c>
      <c r="AG22">
        <v>2</v>
      </c>
      <c r="AH22">
        <v>5</v>
      </c>
      <c r="AI22">
        <v>5</v>
      </c>
      <c r="AJ22">
        <v>3</v>
      </c>
      <c r="AK22">
        <v>3</v>
      </c>
      <c r="AL22">
        <v>3</v>
      </c>
      <c r="AM22">
        <v>3</v>
      </c>
      <c r="AN22">
        <v>3</v>
      </c>
      <c r="AO22">
        <v>3</v>
      </c>
      <c r="AP22">
        <v>3</v>
      </c>
    </row>
    <row r="23" spans="1:42" ht="12.75">
      <c r="A23">
        <f t="shared" si="0"/>
      </c>
      <c r="B23" s="19" t="s">
        <v>22</v>
      </c>
      <c r="C23" s="49" t="s">
        <v>102</v>
      </c>
      <c r="D23" s="174"/>
      <c r="E23" s="175"/>
      <c r="F23" s="184">
        <v>5.76</v>
      </c>
      <c r="G23" s="185">
        <v>6</v>
      </c>
      <c r="H23" s="186">
        <v>6</v>
      </c>
      <c r="I23" s="243">
        <v>5.76</v>
      </c>
      <c r="J23" s="247">
        <v>6</v>
      </c>
      <c r="K23" s="191">
        <v>6</v>
      </c>
      <c r="L23" s="184">
        <v>0</v>
      </c>
      <c r="M23" s="185">
        <v>0</v>
      </c>
      <c r="N23" s="186">
        <v>0</v>
      </c>
      <c r="O23" s="184">
        <v>0</v>
      </c>
      <c r="P23" s="185">
        <v>0</v>
      </c>
      <c r="Q23" s="186">
        <v>0</v>
      </c>
      <c r="R23" s="72" t="s">
        <v>60</v>
      </c>
      <c r="S23" s="174"/>
      <c r="T23" s="175"/>
      <c r="AA23">
        <v>2</v>
      </c>
      <c r="AD23">
        <v>2</v>
      </c>
      <c r="AE23">
        <v>2</v>
      </c>
      <c r="AF23">
        <v>2</v>
      </c>
      <c r="AG23">
        <v>2</v>
      </c>
      <c r="AH23">
        <v>2</v>
      </c>
      <c r="AI23">
        <v>2</v>
      </c>
      <c r="AJ23">
        <v>2</v>
      </c>
      <c r="AK23">
        <v>2</v>
      </c>
      <c r="AL23">
        <v>2</v>
      </c>
      <c r="AM23">
        <v>2</v>
      </c>
      <c r="AN23">
        <v>2</v>
      </c>
      <c r="AO23">
        <v>2</v>
      </c>
      <c r="AP23">
        <v>2</v>
      </c>
    </row>
    <row r="24" spans="1:42" ht="12.75">
      <c r="A24">
        <f t="shared" si="0"/>
      </c>
      <c r="B24" s="19" t="s">
        <v>23</v>
      </c>
      <c r="C24" s="49" t="s">
        <v>103</v>
      </c>
      <c r="D24" s="174"/>
      <c r="E24" s="175"/>
      <c r="F24" s="184">
        <v>2001.06</v>
      </c>
      <c r="G24" s="185">
        <v>2031.06</v>
      </c>
      <c r="H24" s="186">
        <v>1986.06</v>
      </c>
      <c r="I24" s="243">
        <v>484.06</v>
      </c>
      <c r="J24" s="247">
        <v>484.06</v>
      </c>
      <c r="K24" s="191">
        <v>484.06</v>
      </c>
      <c r="L24" s="184">
        <v>1541</v>
      </c>
      <c r="M24" s="185">
        <v>1587</v>
      </c>
      <c r="N24" s="186">
        <v>1537</v>
      </c>
      <c r="O24" s="184">
        <v>24</v>
      </c>
      <c r="P24" s="185">
        <v>40</v>
      </c>
      <c r="Q24" s="186">
        <v>35</v>
      </c>
      <c r="R24" s="72" t="s">
        <v>61</v>
      </c>
      <c r="S24" s="174"/>
      <c r="T24" s="175"/>
      <c r="AA24">
        <v>3</v>
      </c>
      <c r="AD24">
        <v>3</v>
      </c>
      <c r="AE24">
        <v>3</v>
      </c>
      <c r="AF24">
        <v>3</v>
      </c>
      <c r="AG24">
        <v>5</v>
      </c>
      <c r="AH24">
        <v>5</v>
      </c>
      <c r="AI24">
        <v>5</v>
      </c>
      <c r="AJ24">
        <v>2</v>
      </c>
      <c r="AK24">
        <v>2</v>
      </c>
      <c r="AL24">
        <v>3</v>
      </c>
      <c r="AM24">
        <v>2</v>
      </c>
      <c r="AN24">
        <v>2</v>
      </c>
      <c r="AO24">
        <v>3</v>
      </c>
      <c r="AP24">
        <v>3</v>
      </c>
    </row>
    <row r="25" spans="1:42" ht="12.75">
      <c r="A25">
        <f t="shared" si="0"/>
      </c>
      <c r="B25" s="19" t="s">
        <v>27</v>
      </c>
      <c r="C25" s="49" t="s">
        <v>104</v>
      </c>
      <c r="D25" s="174"/>
      <c r="E25" s="175"/>
      <c r="F25" s="184">
        <v>1622.659</v>
      </c>
      <c r="G25" s="185">
        <v>1573.942857142857</v>
      </c>
      <c r="H25" s="186">
        <v>1580</v>
      </c>
      <c r="I25" s="243">
        <v>1900</v>
      </c>
      <c r="J25" s="247">
        <v>1900</v>
      </c>
      <c r="K25" s="191">
        <v>1900</v>
      </c>
      <c r="L25" s="184">
        <v>24.125</v>
      </c>
      <c r="M25" s="185">
        <v>34.8</v>
      </c>
      <c r="N25" s="186">
        <v>30</v>
      </c>
      <c r="O25" s="184">
        <v>301.466</v>
      </c>
      <c r="P25" s="185">
        <v>360.8571428571429</v>
      </c>
      <c r="Q25" s="186">
        <v>350</v>
      </c>
      <c r="R25" s="72" t="s">
        <v>62</v>
      </c>
      <c r="S25" s="174"/>
      <c r="T25" s="175"/>
      <c r="AA25">
        <v>2</v>
      </c>
      <c r="AD25">
        <v>2</v>
      </c>
      <c r="AE25">
        <v>2</v>
      </c>
      <c r="AF25">
        <v>2</v>
      </c>
      <c r="AG25">
        <v>2</v>
      </c>
      <c r="AH25">
        <v>2</v>
      </c>
      <c r="AI25">
        <v>2</v>
      </c>
      <c r="AJ25">
        <v>2</v>
      </c>
      <c r="AK25">
        <v>2</v>
      </c>
      <c r="AL25">
        <v>2</v>
      </c>
      <c r="AM25">
        <v>2</v>
      </c>
      <c r="AN25">
        <v>2</v>
      </c>
      <c r="AO25">
        <v>2</v>
      </c>
      <c r="AP25">
        <v>2</v>
      </c>
    </row>
    <row r="26" spans="1:42" ht="12.75">
      <c r="A26">
        <f t="shared" si="0"/>
      </c>
      <c r="B26" s="19" t="s">
        <v>26</v>
      </c>
      <c r="C26" s="49" t="s">
        <v>105</v>
      </c>
      <c r="D26" s="174"/>
      <c r="E26" s="175"/>
      <c r="F26" s="184">
        <v>1239.567252</v>
      </c>
      <c r="G26" s="185">
        <v>1140</v>
      </c>
      <c r="H26" s="186">
        <v>1130</v>
      </c>
      <c r="I26" s="243">
        <v>1409</v>
      </c>
      <c r="J26" s="247">
        <v>1280</v>
      </c>
      <c r="K26" s="191">
        <v>1300</v>
      </c>
      <c r="L26" s="184">
        <v>33.963147</v>
      </c>
      <c r="M26" s="185">
        <v>30</v>
      </c>
      <c r="N26" s="186">
        <v>20</v>
      </c>
      <c r="O26" s="184">
        <v>203.39589499999994</v>
      </c>
      <c r="P26" s="185">
        <v>170</v>
      </c>
      <c r="Q26" s="186">
        <v>190</v>
      </c>
      <c r="R26" s="72" t="s">
        <v>312</v>
      </c>
      <c r="S26" s="174"/>
      <c r="T26" s="175"/>
      <c r="AA26">
        <v>2</v>
      </c>
      <c r="AD26">
        <v>2</v>
      </c>
      <c r="AE26">
        <v>2</v>
      </c>
      <c r="AF26">
        <v>2</v>
      </c>
      <c r="AG26">
        <v>2</v>
      </c>
      <c r="AH26">
        <v>2</v>
      </c>
      <c r="AI26">
        <v>2</v>
      </c>
      <c r="AJ26">
        <v>2</v>
      </c>
      <c r="AK26">
        <v>2</v>
      </c>
      <c r="AL26">
        <v>2</v>
      </c>
      <c r="AM26">
        <v>2</v>
      </c>
      <c r="AN26">
        <v>2</v>
      </c>
      <c r="AO26">
        <v>2</v>
      </c>
      <c r="AP26">
        <v>2</v>
      </c>
    </row>
    <row r="27" spans="1:42" ht="12.75">
      <c r="A27">
        <f t="shared" si="0"/>
      </c>
      <c r="B27" s="19" t="s">
        <v>143</v>
      </c>
      <c r="C27" s="49" t="s">
        <v>144</v>
      </c>
      <c r="D27" s="174"/>
      <c r="E27" s="175"/>
      <c r="F27" s="184">
        <v>198.47</v>
      </c>
      <c r="G27" s="185">
        <v>198.47</v>
      </c>
      <c r="H27" s="186">
        <v>198.47</v>
      </c>
      <c r="I27" s="243">
        <v>36.47</v>
      </c>
      <c r="J27" s="247">
        <v>36.47</v>
      </c>
      <c r="K27" s="191">
        <v>36.47</v>
      </c>
      <c r="L27" s="184">
        <v>167</v>
      </c>
      <c r="M27" s="185">
        <v>167</v>
      </c>
      <c r="N27" s="186">
        <v>167</v>
      </c>
      <c r="O27" s="184">
        <v>5</v>
      </c>
      <c r="P27" s="185">
        <v>5</v>
      </c>
      <c r="Q27" s="186">
        <v>5</v>
      </c>
      <c r="R27" s="72" t="s">
        <v>143</v>
      </c>
      <c r="S27" s="174"/>
      <c r="T27" s="175"/>
      <c r="AA27">
        <v>3</v>
      </c>
      <c r="AD27">
        <v>3</v>
      </c>
      <c r="AE27">
        <v>3</v>
      </c>
      <c r="AF27">
        <v>3</v>
      </c>
      <c r="AG27">
        <v>2</v>
      </c>
      <c r="AH27">
        <v>5</v>
      </c>
      <c r="AI27">
        <v>5</v>
      </c>
      <c r="AJ27">
        <v>3</v>
      </c>
      <c r="AK27">
        <v>3</v>
      </c>
      <c r="AL27">
        <v>3</v>
      </c>
      <c r="AM27">
        <v>3</v>
      </c>
      <c r="AN27">
        <v>3</v>
      </c>
      <c r="AO27">
        <v>3</v>
      </c>
      <c r="AP27">
        <v>3</v>
      </c>
    </row>
    <row r="28" spans="1:42" ht="12.75">
      <c r="A28">
        <f t="shared" si="0"/>
      </c>
      <c r="B28" s="19" t="s">
        <v>29</v>
      </c>
      <c r="C28" s="49" t="s">
        <v>106</v>
      </c>
      <c r="D28" s="174"/>
      <c r="E28" s="175"/>
      <c r="F28" s="184">
        <v>108</v>
      </c>
      <c r="G28" s="185">
        <v>108</v>
      </c>
      <c r="H28" s="186">
        <v>108</v>
      </c>
      <c r="I28" s="243">
        <v>91</v>
      </c>
      <c r="J28" s="247">
        <v>92</v>
      </c>
      <c r="K28" s="191">
        <v>93</v>
      </c>
      <c r="L28" s="184">
        <v>52</v>
      </c>
      <c r="M28" s="185">
        <v>52</v>
      </c>
      <c r="N28" s="186">
        <v>52</v>
      </c>
      <c r="O28" s="184">
        <v>35</v>
      </c>
      <c r="P28" s="185">
        <v>36</v>
      </c>
      <c r="Q28" s="186">
        <v>37</v>
      </c>
      <c r="R28" s="72" t="s">
        <v>63</v>
      </c>
      <c r="S28" s="174"/>
      <c r="T28" s="175"/>
      <c r="AA28">
        <v>2</v>
      </c>
      <c r="AD28">
        <v>2</v>
      </c>
      <c r="AE28">
        <v>2</v>
      </c>
      <c r="AF28">
        <v>2</v>
      </c>
      <c r="AG28">
        <v>2</v>
      </c>
      <c r="AH28">
        <v>2</v>
      </c>
      <c r="AI28">
        <v>2</v>
      </c>
      <c r="AJ28">
        <v>2</v>
      </c>
      <c r="AK28">
        <v>2</v>
      </c>
      <c r="AL28">
        <v>2</v>
      </c>
      <c r="AM28">
        <v>2</v>
      </c>
      <c r="AN28">
        <v>2</v>
      </c>
      <c r="AO28">
        <v>2</v>
      </c>
      <c r="AP28">
        <v>2</v>
      </c>
    </row>
    <row r="29" spans="1:42" ht="12.75">
      <c r="A29">
        <f t="shared" si="0"/>
      </c>
      <c r="B29" s="19" t="s">
        <v>30</v>
      </c>
      <c r="C29" s="49" t="s">
        <v>107</v>
      </c>
      <c r="D29" s="174"/>
      <c r="E29" s="175"/>
      <c r="F29" s="184">
        <v>1</v>
      </c>
      <c r="G29" s="185">
        <v>1</v>
      </c>
      <c r="H29" s="186">
        <v>1</v>
      </c>
      <c r="I29" s="243">
        <v>1</v>
      </c>
      <c r="J29" s="247">
        <v>1</v>
      </c>
      <c r="K29" s="191">
        <v>1</v>
      </c>
      <c r="L29" s="184">
        <v>0</v>
      </c>
      <c r="M29" s="185">
        <v>0</v>
      </c>
      <c r="N29" s="186">
        <v>0</v>
      </c>
      <c r="O29" s="184">
        <v>0</v>
      </c>
      <c r="P29" s="185">
        <v>0</v>
      </c>
      <c r="Q29" s="186">
        <v>0</v>
      </c>
      <c r="R29" s="72" t="s">
        <v>64</v>
      </c>
      <c r="S29" s="174"/>
      <c r="T29" s="175"/>
      <c r="AA29">
        <v>2</v>
      </c>
      <c r="AD29">
        <v>2</v>
      </c>
      <c r="AE29">
        <v>2</v>
      </c>
      <c r="AF29">
        <v>2</v>
      </c>
      <c r="AG29">
        <v>2</v>
      </c>
      <c r="AH29">
        <v>2</v>
      </c>
      <c r="AI29">
        <v>2</v>
      </c>
      <c r="AJ29">
        <v>2</v>
      </c>
      <c r="AK29">
        <v>2</v>
      </c>
      <c r="AL29">
        <v>2</v>
      </c>
      <c r="AM29">
        <v>2</v>
      </c>
      <c r="AN29">
        <v>2</v>
      </c>
      <c r="AO29">
        <v>2</v>
      </c>
      <c r="AP29">
        <v>2</v>
      </c>
    </row>
    <row r="30" spans="1:42" ht="12.75">
      <c r="A30">
        <f t="shared" si="0"/>
      </c>
      <c r="B30" s="19" t="s">
        <v>31</v>
      </c>
      <c r="C30" s="49" t="s">
        <v>108</v>
      </c>
      <c r="D30" s="174"/>
      <c r="E30" s="175"/>
      <c r="F30" s="184">
        <v>3092.118</v>
      </c>
      <c r="G30" s="185">
        <v>3198</v>
      </c>
      <c r="H30" s="186">
        <v>3348</v>
      </c>
      <c r="I30" s="243">
        <v>3128.004</v>
      </c>
      <c r="J30" s="247">
        <v>3220</v>
      </c>
      <c r="K30" s="191">
        <v>3350</v>
      </c>
      <c r="L30" s="184">
        <v>97.50699999999999</v>
      </c>
      <c r="M30" s="185">
        <v>118</v>
      </c>
      <c r="N30" s="186">
        <v>148</v>
      </c>
      <c r="O30" s="184">
        <v>133.393</v>
      </c>
      <c r="P30" s="185">
        <v>140</v>
      </c>
      <c r="Q30" s="186">
        <v>150</v>
      </c>
      <c r="R30" s="72" t="s">
        <v>65</v>
      </c>
      <c r="S30" s="174"/>
      <c r="T30" s="175"/>
      <c r="AA30">
        <v>2</v>
      </c>
      <c r="AD30">
        <v>2</v>
      </c>
      <c r="AE30">
        <v>2</v>
      </c>
      <c r="AF30">
        <v>2</v>
      </c>
      <c r="AG30">
        <v>2</v>
      </c>
      <c r="AH30">
        <v>2</v>
      </c>
      <c r="AI30">
        <v>2</v>
      </c>
      <c r="AJ30">
        <v>2</v>
      </c>
      <c r="AK30">
        <v>2</v>
      </c>
      <c r="AL30">
        <v>2</v>
      </c>
      <c r="AM30">
        <v>2</v>
      </c>
      <c r="AN30">
        <v>2</v>
      </c>
      <c r="AO30">
        <v>2</v>
      </c>
      <c r="AP30">
        <v>2</v>
      </c>
    </row>
    <row r="31" spans="1:42" ht="12.75">
      <c r="A31">
        <f t="shared" si="0"/>
      </c>
      <c r="B31" s="19" t="s">
        <v>32</v>
      </c>
      <c r="C31" s="49" t="s">
        <v>109</v>
      </c>
      <c r="D31" s="174"/>
      <c r="E31" s="175"/>
      <c r="F31" s="184">
        <v>22.22524</v>
      </c>
      <c r="G31" s="185">
        <v>26.9435948</v>
      </c>
      <c r="H31" s="186">
        <v>30.532708695999997</v>
      </c>
      <c r="I31" s="243">
        <v>29.36024</v>
      </c>
      <c r="J31" s="247">
        <v>29.9474448</v>
      </c>
      <c r="K31" s="191">
        <v>30.546393696</v>
      </c>
      <c r="L31" s="184">
        <v>-8.200000000000001</v>
      </c>
      <c r="M31" s="185">
        <v>-4.079500000000001</v>
      </c>
      <c r="N31" s="186">
        <v>-0.6590750000000014</v>
      </c>
      <c r="O31" s="184">
        <v>-1.065</v>
      </c>
      <c r="P31" s="185">
        <v>-1.07565</v>
      </c>
      <c r="Q31" s="186">
        <v>-0.6453899999999999</v>
      </c>
      <c r="R31" s="72" t="s">
        <v>32</v>
      </c>
      <c r="S31" s="174"/>
      <c r="T31" s="175"/>
      <c r="AA31">
        <v>2</v>
      </c>
      <c r="AD31">
        <v>2</v>
      </c>
      <c r="AE31">
        <v>2</v>
      </c>
      <c r="AF31">
        <v>2</v>
      </c>
      <c r="AG31">
        <v>2</v>
      </c>
      <c r="AH31">
        <v>2</v>
      </c>
      <c r="AI31">
        <v>2</v>
      </c>
      <c r="AJ31">
        <v>2</v>
      </c>
      <c r="AK31">
        <v>2</v>
      </c>
      <c r="AL31">
        <v>2</v>
      </c>
      <c r="AM31">
        <v>2</v>
      </c>
      <c r="AN31">
        <v>2</v>
      </c>
      <c r="AO31">
        <v>2</v>
      </c>
      <c r="AP31">
        <v>2</v>
      </c>
    </row>
    <row r="32" spans="1:42" ht="12.75">
      <c r="A32">
        <f t="shared" si="0"/>
      </c>
      <c r="B32" s="19" t="s">
        <v>33</v>
      </c>
      <c r="C32" s="49" t="s">
        <v>110</v>
      </c>
      <c r="D32" s="174"/>
      <c r="E32" s="175"/>
      <c r="F32" s="184">
        <v>4177</v>
      </c>
      <c r="G32" s="185">
        <v>4179</v>
      </c>
      <c r="H32" s="186">
        <v>4179</v>
      </c>
      <c r="I32" s="243">
        <v>4200</v>
      </c>
      <c r="J32" s="247">
        <v>4200</v>
      </c>
      <c r="K32" s="191">
        <v>4200</v>
      </c>
      <c r="L32" s="184">
        <v>89</v>
      </c>
      <c r="M32" s="185">
        <v>99</v>
      </c>
      <c r="N32" s="186">
        <v>99</v>
      </c>
      <c r="O32" s="184">
        <v>112</v>
      </c>
      <c r="P32" s="185">
        <v>120</v>
      </c>
      <c r="Q32" s="186">
        <v>120</v>
      </c>
      <c r="R32" s="72" t="s">
        <v>66</v>
      </c>
      <c r="S32" s="174"/>
      <c r="T32" s="175"/>
      <c r="AA32">
        <v>2</v>
      </c>
      <c r="AD32">
        <v>2</v>
      </c>
      <c r="AE32">
        <v>2</v>
      </c>
      <c r="AF32">
        <v>2</v>
      </c>
      <c r="AG32">
        <v>2</v>
      </c>
      <c r="AH32">
        <v>2</v>
      </c>
      <c r="AI32">
        <v>2</v>
      </c>
      <c r="AJ32">
        <v>2</v>
      </c>
      <c r="AK32">
        <v>2</v>
      </c>
      <c r="AL32">
        <v>2</v>
      </c>
      <c r="AM32">
        <v>2</v>
      </c>
      <c r="AN32">
        <v>2</v>
      </c>
      <c r="AO32">
        <v>2</v>
      </c>
      <c r="AP32">
        <v>2</v>
      </c>
    </row>
    <row r="33" spans="1:42" ht="12.75">
      <c r="A33">
        <f>IF(SUM(F33:Q33)&lt;1,"Y","")</f>
      </c>
      <c r="B33" s="19" t="s">
        <v>371</v>
      </c>
      <c r="C33" s="49" t="s">
        <v>373</v>
      </c>
      <c r="D33" s="174"/>
      <c r="E33" s="175"/>
      <c r="F33" s="184">
        <v>968</v>
      </c>
      <c r="G33" s="185">
        <v>979</v>
      </c>
      <c r="H33" s="186">
        <v>987</v>
      </c>
      <c r="I33" s="243">
        <v>966</v>
      </c>
      <c r="J33" s="247">
        <v>975</v>
      </c>
      <c r="K33" s="191">
        <v>982</v>
      </c>
      <c r="L33" s="184">
        <v>14</v>
      </c>
      <c r="M33" s="185">
        <v>17</v>
      </c>
      <c r="N33" s="186">
        <v>20</v>
      </c>
      <c r="O33" s="184">
        <v>12</v>
      </c>
      <c r="P33" s="185">
        <v>13</v>
      </c>
      <c r="Q33" s="186">
        <v>15</v>
      </c>
      <c r="R33" s="72" t="s">
        <v>372</v>
      </c>
      <c r="S33" s="174"/>
      <c r="T33" s="175"/>
      <c r="AA33">
        <v>2</v>
      </c>
      <c r="AD33">
        <v>2</v>
      </c>
      <c r="AE33">
        <v>2</v>
      </c>
      <c r="AF33">
        <v>2</v>
      </c>
      <c r="AG33">
        <v>2</v>
      </c>
      <c r="AH33">
        <v>2</v>
      </c>
      <c r="AI33">
        <v>2</v>
      </c>
      <c r="AJ33">
        <v>2</v>
      </c>
      <c r="AK33">
        <v>2</v>
      </c>
      <c r="AL33">
        <v>2</v>
      </c>
      <c r="AM33">
        <v>2</v>
      </c>
      <c r="AN33">
        <v>2</v>
      </c>
      <c r="AO33">
        <v>2</v>
      </c>
      <c r="AP33">
        <v>2</v>
      </c>
    </row>
    <row r="34" spans="1:42" ht="12.75">
      <c r="A34">
        <f t="shared" si="0"/>
      </c>
      <c r="B34" s="19" t="s">
        <v>35</v>
      </c>
      <c r="C34" s="49" t="s">
        <v>111</v>
      </c>
      <c r="D34" s="174"/>
      <c r="E34" s="175"/>
      <c r="F34" s="184">
        <v>1488.86</v>
      </c>
      <c r="G34" s="185">
        <v>1475</v>
      </c>
      <c r="H34" s="186">
        <v>1265</v>
      </c>
      <c r="I34" s="243">
        <v>1598.86</v>
      </c>
      <c r="J34" s="247">
        <v>1590</v>
      </c>
      <c r="K34" s="191">
        <v>1370</v>
      </c>
      <c r="L34" s="184">
        <v>30</v>
      </c>
      <c r="M34" s="185">
        <v>30</v>
      </c>
      <c r="N34" s="186">
        <v>30</v>
      </c>
      <c r="O34" s="184">
        <v>140</v>
      </c>
      <c r="P34" s="185">
        <v>145</v>
      </c>
      <c r="Q34" s="186">
        <v>135</v>
      </c>
      <c r="R34" s="72" t="s">
        <v>67</v>
      </c>
      <c r="S34" s="174"/>
      <c r="T34" s="175"/>
      <c r="AA34">
        <v>2</v>
      </c>
      <c r="AD34">
        <v>2</v>
      </c>
      <c r="AE34">
        <v>2</v>
      </c>
      <c r="AF34">
        <v>2</v>
      </c>
      <c r="AG34">
        <v>2</v>
      </c>
      <c r="AH34">
        <v>2</v>
      </c>
      <c r="AI34">
        <v>2</v>
      </c>
      <c r="AJ34">
        <v>2</v>
      </c>
      <c r="AK34">
        <v>2</v>
      </c>
      <c r="AL34">
        <v>2</v>
      </c>
      <c r="AM34">
        <v>2</v>
      </c>
      <c r="AN34">
        <v>2</v>
      </c>
      <c r="AO34">
        <v>2</v>
      </c>
      <c r="AP34">
        <v>2</v>
      </c>
    </row>
    <row r="35" spans="1:42" ht="12.75">
      <c r="A35">
        <f t="shared" si="0"/>
      </c>
      <c r="B35" s="19" t="s">
        <v>36</v>
      </c>
      <c r="C35" s="49" t="s">
        <v>112</v>
      </c>
      <c r="D35" s="174"/>
      <c r="E35" s="175"/>
      <c r="F35" s="184">
        <v>186.13</v>
      </c>
      <c r="G35" s="185">
        <v>199</v>
      </c>
      <c r="H35" s="186">
        <v>179</v>
      </c>
      <c r="I35" s="243">
        <v>303.13</v>
      </c>
      <c r="J35" s="247">
        <v>358</v>
      </c>
      <c r="K35" s="191">
        <v>300</v>
      </c>
      <c r="L35" s="184">
        <v>60</v>
      </c>
      <c r="M35" s="185">
        <v>39</v>
      </c>
      <c r="N35" s="186">
        <v>39</v>
      </c>
      <c r="O35" s="184">
        <v>177</v>
      </c>
      <c r="P35" s="185">
        <v>198</v>
      </c>
      <c r="Q35" s="186">
        <v>160</v>
      </c>
      <c r="R35" s="72" t="s">
        <v>68</v>
      </c>
      <c r="S35" s="174"/>
      <c r="T35" s="175"/>
      <c r="AA35">
        <v>2</v>
      </c>
      <c r="AD35">
        <v>2</v>
      </c>
      <c r="AE35">
        <v>2</v>
      </c>
      <c r="AF35">
        <v>2</v>
      </c>
      <c r="AG35">
        <v>2</v>
      </c>
      <c r="AH35">
        <v>2</v>
      </c>
      <c r="AI35">
        <v>2</v>
      </c>
      <c r="AJ35">
        <v>2</v>
      </c>
      <c r="AK35">
        <v>2</v>
      </c>
      <c r="AL35">
        <v>2</v>
      </c>
      <c r="AM35">
        <v>2</v>
      </c>
      <c r="AN35">
        <v>2</v>
      </c>
      <c r="AO35">
        <v>2</v>
      </c>
      <c r="AP35">
        <v>2</v>
      </c>
    </row>
    <row r="36" spans="1:42" ht="12.75">
      <c r="A36">
        <f t="shared" si="0"/>
      </c>
      <c r="B36" s="19" t="s">
        <v>13</v>
      </c>
      <c r="C36" s="49" t="s">
        <v>113</v>
      </c>
      <c r="D36" s="174"/>
      <c r="E36" s="175"/>
      <c r="F36" s="184">
        <v>1069.27</v>
      </c>
      <c r="G36" s="185">
        <v>1087</v>
      </c>
      <c r="H36" s="186">
        <v>1080</v>
      </c>
      <c r="I36" s="243">
        <v>1056</v>
      </c>
      <c r="J36" s="247">
        <v>1050</v>
      </c>
      <c r="K36" s="191">
        <v>1050</v>
      </c>
      <c r="L36" s="184">
        <v>96</v>
      </c>
      <c r="M36" s="185">
        <v>98</v>
      </c>
      <c r="N36" s="186">
        <v>99</v>
      </c>
      <c r="O36" s="184">
        <v>82.73</v>
      </c>
      <c r="P36" s="185">
        <v>61</v>
      </c>
      <c r="Q36" s="186">
        <v>69</v>
      </c>
      <c r="R36" s="72" t="s">
        <v>69</v>
      </c>
      <c r="S36" s="174"/>
      <c r="T36" s="175"/>
      <c r="AA36">
        <v>2</v>
      </c>
      <c r="AD36">
        <v>2</v>
      </c>
      <c r="AE36">
        <v>2</v>
      </c>
      <c r="AF36">
        <v>2</v>
      </c>
      <c r="AG36">
        <v>2</v>
      </c>
      <c r="AH36">
        <v>2</v>
      </c>
      <c r="AI36">
        <v>2</v>
      </c>
      <c r="AJ36">
        <v>2</v>
      </c>
      <c r="AK36">
        <v>2</v>
      </c>
      <c r="AL36">
        <v>2</v>
      </c>
      <c r="AM36">
        <v>2</v>
      </c>
      <c r="AN36">
        <v>2</v>
      </c>
      <c r="AO36">
        <v>2</v>
      </c>
      <c r="AP36">
        <v>2</v>
      </c>
    </row>
    <row r="37" spans="1:42" ht="12.75">
      <c r="A37">
        <f t="shared" si="0"/>
      </c>
      <c r="B37" s="19" t="s">
        <v>37</v>
      </c>
      <c r="C37" s="49" t="s">
        <v>114</v>
      </c>
      <c r="D37" s="174"/>
      <c r="E37" s="175"/>
      <c r="F37" s="184">
        <v>216</v>
      </c>
      <c r="G37" s="185">
        <v>218</v>
      </c>
      <c r="H37" s="186">
        <v>218</v>
      </c>
      <c r="I37" s="243">
        <v>200</v>
      </c>
      <c r="J37" s="247">
        <v>200</v>
      </c>
      <c r="K37" s="191">
        <v>200</v>
      </c>
      <c r="L37" s="184">
        <v>16</v>
      </c>
      <c r="M37" s="185">
        <v>19</v>
      </c>
      <c r="N37" s="186">
        <v>19</v>
      </c>
      <c r="O37" s="184">
        <v>0</v>
      </c>
      <c r="P37" s="185">
        <v>1</v>
      </c>
      <c r="Q37" s="186">
        <v>1</v>
      </c>
      <c r="R37" s="72" t="s">
        <v>70</v>
      </c>
      <c r="S37" s="174"/>
      <c r="T37" s="175"/>
      <c r="AA37">
        <v>2</v>
      </c>
      <c r="AD37">
        <v>2</v>
      </c>
      <c r="AE37">
        <v>2</v>
      </c>
      <c r="AF37">
        <v>2</v>
      </c>
      <c r="AG37">
        <v>2</v>
      </c>
      <c r="AH37">
        <v>2</v>
      </c>
      <c r="AI37">
        <v>2</v>
      </c>
      <c r="AJ37">
        <v>2</v>
      </c>
      <c r="AK37">
        <v>2</v>
      </c>
      <c r="AL37">
        <v>2</v>
      </c>
      <c r="AM37">
        <v>2</v>
      </c>
      <c r="AN37">
        <v>2</v>
      </c>
      <c r="AO37">
        <v>2</v>
      </c>
      <c r="AP37">
        <v>2</v>
      </c>
    </row>
    <row r="38" spans="1:42" ht="12.75">
      <c r="A38">
        <f t="shared" si="0"/>
      </c>
      <c r="B38" s="19" t="s">
        <v>8</v>
      </c>
      <c r="C38" s="49" t="s">
        <v>115</v>
      </c>
      <c r="D38" s="174"/>
      <c r="E38" s="175"/>
      <c r="F38" s="184">
        <v>116.72</v>
      </c>
      <c r="G38" s="185">
        <v>118</v>
      </c>
      <c r="H38" s="186">
        <v>125</v>
      </c>
      <c r="I38" s="243">
        <v>250.72</v>
      </c>
      <c r="J38" s="247">
        <v>260</v>
      </c>
      <c r="K38" s="191">
        <v>270</v>
      </c>
      <c r="L38" s="184">
        <v>41</v>
      </c>
      <c r="M38" s="185">
        <v>38</v>
      </c>
      <c r="N38" s="186">
        <v>35</v>
      </c>
      <c r="O38" s="184">
        <v>175</v>
      </c>
      <c r="P38" s="185">
        <v>180</v>
      </c>
      <c r="Q38" s="186">
        <v>180</v>
      </c>
      <c r="R38" s="72" t="s">
        <v>71</v>
      </c>
      <c r="S38" s="174"/>
      <c r="T38" s="175"/>
      <c r="AA38">
        <v>2</v>
      </c>
      <c r="AD38">
        <v>2</v>
      </c>
      <c r="AE38">
        <v>2</v>
      </c>
      <c r="AF38">
        <v>2</v>
      </c>
      <c r="AG38">
        <v>2</v>
      </c>
      <c r="AH38">
        <v>2</v>
      </c>
      <c r="AI38">
        <v>2</v>
      </c>
      <c r="AJ38">
        <v>2</v>
      </c>
      <c r="AK38">
        <v>2</v>
      </c>
      <c r="AL38">
        <v>2</v>
      </c>
      <c r="AM38">
        <v>2</v>
      </c>
      <c r="AN38">
        <v>2</v>
      </c>
      <c r="AO38">
        <v>2</v>
      </c>
      <c r="AP38">
        <v>2</v>
      </c>
    </row>
    <row r="39" spans="1:42" ht="12.75">
      <c r="A39">
        <f t="shared" si="0"/>
      </c>
      <c r="B39" s="19" t="s">
        <v>28</v>
      </c>
      <c r="C39" s="49" t="s">
        <v>116</v>
      </c>
      <c r="D39" s="174"/>
      <c r="E39" s="175"/>
      <c r="F39" s="184">
        <v>63</v>
      </c>
      <c r="G39" s="185">
        <v>63</v>
      </c>
      <c r="H39" s="186">
        <v>63</v>
      </c>
      <c r="I39" s="243">
        <v>63</v>
      </c>
      <c r="J39" s="247">
        <v>63</v>
      </c>
      <c r="K39" s="191">
        <v>63</v>
      </c>
      <c r="L39" s="184">
        <v>0</v>
      </c>
      <c r="M39" s="185">
        <v>0</v>
      </c>
      <c r="N39" s="186">
        <v>0</v>
      </c>
      <c r="O39" s="184">
        <v>0</v>
      </c>
      <c r="P39" s="185">
        <v>0</v>
      </c>
      <c r="Q39" s="186">
        <v>0</v>
      </c>
      <c r="R39" s="72" t="s">
        <v>131</v>
      </c>
      <c r="S39" s="174"/>
      <c r="T39" s="175"/>
      <c r="AA39">
        <v>3</v>
      </c>
      <c r="AD39">
        <v>2</v>
      </c>
      <c r="AE39">
        <v>3</v>
      </c>
      <c r="AF39">
        <v>3</v>
      </c>
      <c r="AG39">
        <v>2</v>
      </c>
      <c r="AH39">
        <v>5</v>
      </c>
      <c r="AI39">
        <v>5</v>
      </c>
      <c r="AJ39">
        <v>2</v>
      </c>
      <c r="AK39">
        <v>2</v>
      </c>
      <c r="AL39">
        <v>2</v>
      </c>
      <c r="AM39">
        <v>2</v>
      </c>
      <c r="AN39">
        <v>2</v>
      </c>
      <c r="AO39">
        <v>2</v>
      </c>
      <c r="AP39">
        <v>3</v>
      </c>
    </row>
    <row r="40" spans="1:42" ht="12.75">
      <c r="A40">
        <f t="shared" si="0"/>
      </c>
      <c r="B40" s="19" t="s">
        <v>38</v>
      </c>
      <c r="C40" s="49" t="s">
        <v>117</v>
      </c>
      <c r="D40" s="174"/>
      <c r="E40" s="175"/>
      <c r="F40" s="184">
        <v>3705.8</v>
      </c>
      <c r="G40" s="185">
        <v>3650</v>
      </c>
      <c r="H40" s="186">
        <v>3653</v>
      </c>
      <c r="I40" s="243">
        <v>3650</v>
      </c>
      <c r="J40" s="247">
        <v>3600</v>
      </c>
      <c r="K40" s="191">
        <v>3600</v>
      </c>
      <c r="L40" s="184">
        <v>56</v>
      </c>
      <c r="M40" s="185">
        <v>50</v>
      </c>
      <c r="N40" s="186">
        <v>53</v>
      </c>
      <c r="O40" s="184">
        <v>0.19999999999999998</v>
      </c>
      <c r="P40" s="185">
        <v>0</v>
      </c>
      <c r="Q40" s="186">
        <v>0</v>
      </c>
      <c r="R40" s="72" t="s">
        <v>72</v>
      </c>
      <c r="S40" s="174"/>
      <c r="T40" s="175"/>
      <c r="AA40">
        <v>2</v>
      </c>
      <c r="AD40">
        <v>2</v>
      </c>
      <c r="AE40">
        <v>2</v>
      </c>
      <c r="AF40">
        <v>2</v>
      </c>
      <c r="AG40">
        <v>2</v>
      </c>
      <c r="AH40">
        <v>2</v>
      </c>
      <c r="AI40">
        <v>2</v>
      </c>
      <c r="AJ40">
        <v>2</v>
      </c>
      <c r="AK40">
        <v>2</v>
      </c>
      <c r="AL40">
        <v>2</v>
      </c>
      <c r="AM40">
        <v>2</v>
      </c>
      <c r="AN40">
        <v>2</v>
      </c>
      <c r="AO40">
        <v>2</v>
      </c>
      <c r="AP40">
        <v>2</v>
      </c>
    </row>
    <row r="41" spans="1:42" ht="13.5" thickBot="1">
      <c r="A41">
        <f t="shared" si="0"/>
      </c>
      <c r="B41" s="19" t="s">
        <v>17</v>
      </c>
      <c r="C41" s="49" t="s">
        <v>118</v>
      </c>
      <c r="D41" s="174"/>
      <c r="E41" s="175"/>
      <c r="F41" s="184">
        <v>62.851417204207365</v>
      </c>
      <c r="G41" s="185">
        <v>70</v>
      </c>
      <c r="H41" s="186">
        <v>70</v>
      </c>
      <c r="I41" s="243">
        <v>67.32</v>
      </c>
      <c r="J41" s="247">
        <v>70</v>
      </c>
      <c r="K41" s="191">
        <v>70</v>
      </c>
      <c r="L41" s="184">
        <v>10.303003215995329</v>
      </c>
      <c r="M41" s="185">
        <v>10</v>
      </c>
      <c r="N41" s="186">
        <v>10</v>
      </c>
      <c r="O41" s="184">
        <v>14.771586011787958</v>
      </c>
      <c r="P41" s="185">
        <v>10</v>
      </c>
      <c r="Q41" s="186">
        <v>10</v>
      </c>
      <c r="R41" s="72" t="s">
        <v>75</v>
      </c>
      <c r="S41" s="174"/>
      <c r="T41" s="175"/>
      <c r="AA41">
        <v>2</v>
      </c>
      <c r="AD41">
        <v>2</v>
      </c>
      <c r="AE41">
        <v>2</v>
      </c>
      <c r="AF41">
        <v>2</v>
      </c>
      <c r="AG41">
        <v>2</v>
      </c>
      <c r="AH41">
        <v>2</v>
      </c>
      <c r="AI41">
        <v>2</v>
      </c>
      <c r="AJ41">
        <v>2</v>
      </c>
      <c r="AK41">
        <v>2</v>
      </c>
      <c r="AL41">
        <v>2</v>
      </c>
      <c r="AM41">
        <v>2</v>
      </c>
      <c r="AN41">
        <v>2</v>
      </c>
      <c r="AO41">
        <v>2</v>
      </c>
      <c r="AP41">
        <v>2</v>
      </c>
    </row>
    <row r="42" spans="1:42" ht="14.25" thickBot="1" thickTop="1">
      <c r="A42">
        <f t="shared" si="0"/>
      </c>
      <c r="C42" s="14" t="s">
        <v>41</v>
      </c>
      <c r="D42" s="178"/>
      <c r="E42" s="179"/>
      <c r="F42" s="156">
        <v>33885.66669835373</v>
      </c>
      <c r="G42" s="156">
        <v>33383.53745558686</v>
      </c>
      <c r="H42" s="156">
        <v>33481.5638504008</v>
      </c>
      <c r="I42" s="244">
        <v>34800.63947</v>
      </c>
      <c r="J42" s="248">
        <v>34408.809834108004</v>
      </c>
      <c r="K42" s="193">
        <v>34590.675682498404</v>
      </c>
      <c r="L42" s="156">
        <v>3672.121195694569</v>
      </c>
      <c r="M42" s="157">
        <v>3747.8931143360005</v>
      </c>
      <c r="N42" s="158">
        <v>3704.6267779023997</v>
      </c>
      <c r="O42" s="156">
        <v>4587.093967340846</v>
      </c>
      <c r="P42" s="157">
        <v>4773.165492857142</v>
      </c>
      <c r="Q42" s="158">
        <v>4813.73861</v>
      </c>
      <c r="R42" s="14" t="s">
        <v>41</v>
      </c>
      <c r="S42" s="178"/>
      <c r="T42" s="179"/>
      <c r="AA42" t="e">
        <v>#REF!</v>
      </c>
      <c r="AD42" t="e">
        <v>#REF!</v>
      </c>
      <c r="AE42" t="e">
        <v>#REF!</v>
      </c>
      <c r="AF42" t="e">
        <v>#REF!</v>
      </c>
      <c r="AG42" t="e">
        <v>#REF!</v>
      </c>
      <c r="AH42" t="e">
        <v>#REF!</v>
      </c>
      <c r="AI42" t="e">
        <v>#REF!</v>
      </c>
      <c r="AJ42" t="e">
        <v>#REF!</v>
      </c>
      <c r="AK42" t="e">
        <v>#REF!</v>
      </c>
      <c r="AL42" t="e">
        <v>#REF!</v>
      </c>
      <c r="AM42" t="e">
        <v>#REF!</v>
      </c>
      <c r="AN42" t="e">
        <v>#REF!</v>
      </c>
      <c r="AO42" t="e">
        <v>#REF!</v>
      </c>
      <c r="AP42" t="e">
        <v>#REF!</v>
      </c>
    </row>
    <row r="43" spans="1:42" ht="13.5" thickTop="1">
      <c r="A43">
        <f t="shared" si="0"/>
      </c>
      <c r="B43" s="16" t="s">
        <v>2</v>
      </c>
      <c r="C43" s="171" t="s">
        <v>120</v>
      </c>
      <c r="D43" s="172"/>
      <c r="E43" s="173"/>
      <c r="F43" s="181">
        <v>0.35</v>
      </c>
      <c r="G43" s="182">
        <v>0.35</v>
      </c>
      <c r="H43" s="183">
        <v>0.35</v>
      </c>
      <c r="I43" s="242">
        <v>0.35</v>
      </c>
      <c r="J43" s="246">
        <v>0.35</v>
      </c>
      <c r="K43" s="190">
        <v>0.35</v>
      </c>
      <c r="L43" s="181">
        <v>0</v>
      </c>
      <c r="M43" s="182">
        <v>0</v>
      </c>
      <c r="N43" s="183">
        <v>0</v>
      </c>
      <c r="O43" s="181">
        <v>0</v>
      </c>
      <c r="P43" s="182">
        <v>0</v>
      </c>
      <c r="Q43" s="183">
        <v>0</v>
      </c>
      <c r="R43" s="84" t="s">
        <v>76</v>
      </c>
      <c r="S43" s="172"/>
      <c r="T43" s="173"/>
      <c r="AA43">
        <v>3</v>
      </c>
      <c r="AD43">
        <v>3</v>
      </c>
      <c r="AE43">
        <v>3</v>
      </c>
      <c r="AF43">
        <v>3</v>
      </c>
      <c r="AG43">
        <v>3</v>
      </c>
      <c r="AH43">
        <v>5</v>
      </c>
      <c r="AI43">
        <v>5</v>
      </c>
      <c r="AJ43">
        <v>2</v>
      </c>
      <c r="AK43">
        <v>3</v>
      </c>
      <c r="AL43">
        <v>3</v>
      </c>
      <c r="AM43">
        <v>3</v>
      </c>
      <c r="AN43">
        <v>3</v>
      </c>
      <c r="AO43">
        <v>3</v>
      </c>
      <c r="AP43">
        <v>3</v>
      </c>
    </row>
    <row r="44" spans="1:42" ht="12.75">
      <c r="A44">
        <f t="shared" si="0"/>
      </c>
      <c r="B44" s="16" t="s">
        <v>6</v>
      </c>
      <c r="C44" s="49" t="s">
        <v>121</v>
      </c>
      <c r="D44" s="174"/>
      <c r="E44" s="175"/>
      <c r="F44" s="184">
        <v>1256</v>
      </c>
      <c r="G44" s="185">
        <v>1256</v>
      </c>
      <c r="H44" s="186">
        <v>1256</v>
      </c>
      <c r="I44" s="243">
        <v>1256</v>
      </c>
      <c r="J44" s="247">
        <v>1256</v>
      </c>
      <c r="K44" s="191">
        <v>1256</v>
      </c>
      <c r="L44" s="184">
        <v>0</v>
      </c>
      <c r="M44" s="185">
        <v>0</v>
      </c>
      <c r="N44" s="186">
        <v>0</v>
      </c>
      <c r="O44" s="184">
        <v>0</v>
      </c>
      <c r="P44" s="185">
        <v>0</v>
      </c>
      <c r="Q44" s="186">
        <v>0</v>
      </c>
      <c r="R44" s="72" t="s">
        <v>77</v>
      </c>
      <c r="S44" s="174"/>
      <c r="T44" s="175"/>
      <c r="AA44">
        <v>3</v>
      </c>
      <c r="AD44">
        <v>3</v>
      </c>
      <c r="AE44">
        <v>3</v>
      </c>
      <c r="AF44">
        <v>3</v>
      </c>
      <c r="AG44">
        <v>3</v>
      </c>
      <c r="AH44">
        <v>5</v>
      </c>
      <c r="AI44">
        <v>5</v>
      </c>
      <c r="AJ44">
        <v>2</v>
      </c>
      <c r="AK44">
        <v>2</v>
      </c>
      <c r="AL44">
        <v>2</v>
      </c>
      <c r="AM44">
        <v>2</v>
      </c>
      <c r="AN44">
        <v>2</v>
      </c>
      <c r="AO44">
        <v>2</v>
      </c>
      <c r="AP44">
        <v>3</v>
      </c>
    </row>
    <row r="45" spans="1:42" ht="12.75">
      <c r="A45">
        <f t="shared" si="0"/>
      </c>
      <c r="B45" s="16" t="s">
        <v>18</v>
      </c>
      <c r="C45" s="49" t="s">
        <v>122</v>
      </c>
      <c r="D45" s="174"/>
      <c r="E45" s="175"/>
      <c r="F45" s="184">
        <v>47.41</v>
      </c>
      <c r="G45" s="185">
        <v>47.41</v>
      </c>
      <c r="H45" s="186">
        <v>47.41</v>
      </c>
      <c r="I45" s="243">
        <v>47.41</v>
      </c>
      <c r="J45" s="247">
        <v>47.41</v>
      </c>
      <c r="K45" s="191">
        <v>47.41</v>
      </c>
      <c r="L45" s="184">
        <v>0</v>
      </c>
      <c r="M45" s="185">
        <v>0</v>
      </c>
      <c r="N45" s="186">
        <v>0</v>
      </c>
      <c r="O45" s="184">
        <v>0</v>
      </c>
      <c r="P45" s="185">
        <v>0</v>
      </c>
      <c r="Q45" s="186">
        <v>0</v>
      </c>
      <c r="R45" s="72" t="s">
        <v>78</v>
      </c>
      <c r="S45" s="174"/>
      <c r="T45" s="175"/>
      <c r="AA45">
        <v>3</v>
      </c>
      <c r="AD45">
        <v>3</v>
      </c>
      <c r="AE45">
        <v>3</v>
      </c>
      <c r="AF45">
        <v>3</v>
      </c>
      <c r="AG45">
        <v>5</v>
      </c>
      <c r="AH45">
        <v>5</v>
      </c>
      <c r="AI45">
        <v>5</v>
      </c>
      <c r="AJ45">
        <v>2</v>
      </c>
      <c r="AK45">
        <v>2</v>
      </c>
      <c r="AL45">
        <v>2</v>
      </c>
      <c r="AM45">
        <v>2</v>
      </c>
      <c r="AN45">
        <v>2</v>
      </c>
      <c r="AO45">
        <v>2</v>
      </c>
      <c r="AP45">
        <v>3</v>
      </c>
    </row>
    <row r="46" spans="1:42" ht="12.75">
      <c r="A46">
        <f t="shared" si="0"/>
      </c>
      <c r="B46" s="16" t="s">
        <v>25</v>
      </c>
      <c r="C46" s="49" t="s">
        <v>124</v>
      </c>
      <c r="D46" s="174"/>
      <c r="E46" s="175"/>
      <c r="F46" s="184">
        <v>3.26</v>
      </c>
      <c r="G46" s="185">
        <v>3.330677506775068</v>
      </c>
      <c r="H46" s="186">
        <v>3.423441734417344</v>
      </c>
      <c r="I46" s="243">
        <v>3.26</v>
      </c>
      <c r="J46" s="247">
        <v>3.330677506775068</v>
      </c>
      <c r="K46" s="191">
        <v>3.423441734417344</v>
      </c>
      <c r="L46" s="184">
        <v>0</v>
      </c>
      <c r="M46" s="185">
        <v>0</v>
      </c>
      <c r="N46" s="186">
        <v>0</v>
      </c>
      <c r="O46" s="184">
        <v>0</v>
      </c>
      <c r="P46" s="185">
        <v>0</v>
      </c>
      <c r="Q46" s="186">
        <v>0</v>
      </c>
      <c r="R46" s="72" t="s">
        <v>79</v>
      </c>
      <c r="S46" s="174"/>
      <c r="T46" s="175"/>
      <c r="AA46">
        <v>3</v>
      </c>
      <c r="AD46">
        <v>3</v>
      </c>
      <c r="AE46">
        <v>3</v>
      </c>
      <c r="AF46">
        <v>3</v>
      </c>
      <c r="AG46">
        <v>5</v>
      </c>
      <c r="AH46">
        <v>3</v>
      </c>
      <c r="AI46">
        <v>3</v>
      </c>
      <c r="AJ46">
        <v>2</v>
      </c>
      <c r="AK46">
        <v>2</v>
      </c>
      <c r="AL46">
        <v>2</v>
      </c>
      <c r="AM46">
        <v>2</v>
      </c>
      <c r="AN46">
        <v>2</v>
      </c>
      <c r="AO46">
        <v>2</v>
      </c>
      <c r="AP46">
        <v>3</v>
      </c>
    </row>
    <row r="47" spans="1:42" ht="12.75">
      <c r="A47">
        <f t="shared" si="0"/>
      </c>
      <c r="B47" s="16" t="s">
        <v>34</v>
      </c>
      <c r="C47" s="49" t="s">
        <v>125</v>
      </c>
      <c r="D47" s="174"/>
      <c r="E47" s="175"/>
      <c r="F47" s="184">
        <v>24125.14</v>
      </c>
      <c r="G47" s="185">
        <v>25000</v>
      </c>
      <c r="H47" s="186">
        <v>25500</v>
      </c>
      <c r="I47" s="243">
        <v>26525.14</v>
      </c>
      <c r="J47" s="247">
        <v>28000</v>
      </c>
      <c r="K47" s="191">
        <v>29000</v>
      </c>
      <c r="L47" s="184">
        <v>0</v>
      </c>
      <c r="M47" s="185">
        <v>0</v>
      </c>
      <c r="N47" s="186">
        <v>0</v>
      </c>
      <c r="O47" s="184">
        <v>2400</v>
      </c>
      <c r="P47" s="185">
        <v>3000</v>
      </c>
      <c r="Q47" s="186">
        <v>3500</v>
      </c>
      <c r="R47" s="72" t="s">
        <v>80</v>
      </c>
      <c r="S47" s="174"/>
      <c r="T47" s="175"/>
      <c r="AA47">
        <v>3</v>
      </c>
      <c r="AD47">
        <v>3</v>
      </c>
      <c r="AE47">
        <v>2</v>
      </c>
      <c r="AF47">
        <v>2</v>
      </c>
      <c r="AG47">
        <v>3</v>
      </c>
      <c r="AH47">
        <v>2</v>
      </c>
      <c r="AI47">
        <v>2</v>
      </c>
      <c r="AJ47">
        <v>2</v>
      </c>
      <c r="AK47">
        <v>2</v>
      </c>
      <c r="AL47">
        <v>2</v>
      </c>
      <c r="AM47">
        <v>2</v>
      </c>
      <c r="AN47">
        <v>2</v>
      </c>
      <c r="AO47">
        <v>2</v>
      </c>
      <c r="AP47">
        <v>3</v>
      </c>
    </row>
    <row r="48" spans="1:42" ht="13.5" thickBot="1">
      <c r="A48">
        <f t="shared" si="0"/>
      </c>
      <c r="B48" s="16" t="s">
        <v>39</v>
      </c>
      <c r="C48" s="49" t="s">
        <v>126</v>
      </c>
      <c r="D48" s="174"/>
      <c r="E48" s="175"/>
      <c r="F48" s="184">
        <v>991.6</v>
      </c>
      <c r="G48" s="185">
        <v>991.6</v>
      </c>
      <c r="H48" s="186">
        <v>991.6</v>
      </c>
      <c r="I48" s="243">
        <v>1279</v>
      </c>
      <c r="J48" s="247">
        <v>1279</v>
      </c>
      <c r="K48" s="191">
        <v>1279</v>
      </c>
      <c r="L48" s="184">
        <v>3.7</v>
      </c>
      <c r="M48" s="185">
        <v>3.7</v>
      </c>
      <c r="N48" s="186">
        <v>3.7</v>
      </c>
      <c r="O48" s="184">
        <v>291.1</v>
      </c>
      <c r="P48" s="185">
        <v>291.1</v>
      </c>
      <c r="Q48" s="186">
        <v>291.1</v>
      </c>
      <c r="R48" s="72" t="s">
        <v>39</v>
      </c>
      <c r="S48" s="174"/>
      <c r="T48" s="175"/>
      <c r="AA48">
        <v>3</v>
      </c>
      <c r="AD48">
        <v>2</v>
      </c>
      <c r="AE48">
        <v>3</v>
      </c>
      <c r="AF48">
        <v>3</v>
      </c>
      <c r="AG48">
        <v>2</v>
      </c>
      <c r="AH48">
        <v>5</v>
      </c>
      <c r="AI48">
        <v>5</v>
      </c>
      <c r="AJ48">
        <v>2</v>
      </c>
      <c r="AK48">
        <v>3</v>
      </c>
      <c r="AL48">
        <v>3</v>
      </c>
      <c r="AM48">
        <v>2</v>
      </c>
      <c r="AN48">
        <v>3</v>
      </c>
      <c r="AO48">
        <v>3</v>
      </c>
      <c r="AP48">
        <v>3</v>
      </c>
    </row>
    <row r="49" spans="1:42" ht="14.25" thickBot="1" thickTop="1">
      <c r="A49">
        <f t="shared" si="0"/>
      </c>
      <c r="C49" s="14" t="s">
        <v>375</v>
      </c>
      <c r="D49" s="178"/>
      <c r="E49" s="179"/>
      <c r="F49" s="156">
        <v>26423.76</v>
      </c>
      <c r="G49" s="156">
        <v>27298.690677506773</v>
      </c>
      <c r="H49" s="156">
        <v>27798.783441734417</v>
      </c>
      <c r="I49" s="244">
        <v>29111.16</v>
      </c>
      <c r="J49" s="248">
        <v>30586.090677506774</v>
      </c>
      <c r="K49" s="193">
        <v>31586.183441734418</v>
      </c>
      <c r="L49" s="156">
        <v>3.7</v>
      </c>
      <c r="M49" s="157">
        <v>3.7</v>
      </c>
      <c r="N49" s="158">
        <v>3.7</v>
      </c>
      <c r="O49" s="156">
        <v>2691.1</v>
      </c>
      <c r="P49" s="157">
        <v>3291.1</v>
      </c>
      <c r="Q49" s="158">
        <v>3791.1</v>
      </c>
      <c r="R49" s="14" t="s">
        <v>376</v>
      </c>
      <c r="S49" s="178"/>
      <c r="T49" s="179"/>
      <c r="AA49" t="e">
        <v>#REF!</v>
      </c>
      <c r="AD49" t="e">
        <v>#REF!</v>
      </c>
      <c r="AE49" t="e">
        <v>#REF!</v>
      </c>
      <c r="AF49" t="e">
        <v>#REF!</v>
      </c>
      <c r="AG49" t="e">
        <v>#REF!</v>
      </c>
      <c r="AH49" t="e">
        <v>#REF!</v>
      </c>
      <c r="AI49" t="e">
        <v>#REF!</v>
      </c>
      <c r="AJ49" t="e">
        <v>#REF!</v>
      </c>
      <c r="AK49" t="e">
        <v>#REF!</v>
      </c>
      <c r="AL49" t="e">
        <v>#REF!</v>
      </c>
      <c r="AM49" t="e">
        <v>#REF!</v>
      </c>
      <c r="AN49" t="e">
        <v>#REF!</v>
      </c>
      <c r="AO49" t="e">
        <v>#REF!</v>
      </c>
      <c r="AP49" t="e">
        <v>#REF!</v>
      </c>
    </row>
    <row r="50" spans="1:42" ht="13.5" thickTop="1">
      <c r="A50">
        <f t="shared" si="0"/>
      </c>
      <c r="B50" s="16" t="s">
        <v>7</v>
      </c>
      <c r="C50" s="171" t="s">
        <v>127</v>
      </c>
      <c r="D50" s="172"/>
      <c r="E50" s="173"/>
      <c r="F50" s="181">
        <v>11229</v>
      </c>
      <c r="G50" s="182">
        <v>11229</v>
      </c>
      <c r="H50" s="183">
        <v>11229</v>
      </c>
      <c r="I50" s="242">
        <v>10069</v>
      </c>
      <c r="J50" s="246">
        <v>10069</v>
      </c>
      <c r="K50" s="190">
        <v>10069</v>
      </c>
      <c r="L50" s="181">
        <v>1354</v>
      </c>
      <c r="M50" s="182">
        <v>1354</v>
      </c>
      <c r="N50" s="183">
        <v>1354</v>
      </c>
      <c r="O50" s="181">
        <v>194</v>
      </c>
      <c r="P50" s="182">
        <v>194</v>
      </c>
      <c r="Q50" s="183">
        <v>194</v>
      </c>
      <c r="R50" s="84" t="s">
        <v>7</v>
      </c>
      <c r="S50" s="172"/>
      <c r="T50" s="173"/>
      <c r="AA50">
        <v>3</v>
      </c>
      <c r="AD50">
        <v>3</v>
      </c>
      <c r="AE50">
        <v>3</v>
      </c>
      <c r="AF50">
        <v>3</v>
      </c>
      <c r="AG50">
        <v>3</v>
      </c>
      <c r="AH50">
        <v>5</v>
      </c>
      <c r="AI50">
        <v>5</v>
      </c>
      <c r="AJ50">
        <v>3</v>
      </c>
      <c r="AK50">
        <v>3</v>
      </c>
      <c r="AL50">
        <v>3</v>
      </c>
      <c r="AM50">
        <v>3</v>
      </c>
      <c r="AN50">
        <v>3</v>
      </c>
      <c r="AO50">
        <v>3</v>
      </c>
      <c r="AP50">
        <v>3</v>
      </c>
    </row>
    <row r="51" spans="1:42" ht="13.5" thickBot="1">
      <c r="A51">
        <f t="shared" si="0"/>
      </c>
      <c r="B51" s="16" t="s">
        <v>40</v>
      </c>
      <c r="C51" s="104" t="s">
        <v>128</v>
      </c>
      <c r="D51" s="176"/>
      <c r="E51" s="177"/>
      <c r="F51" s="187">
        <v>34998</v>
      </c>
      <c r="G51" s="188">
        <v>35083</v>
      </c>
      <c r="H51" s="189">
        <v>35224</v>
      </c>
      <c r="I51" s="245">
        <v>37451</v>
      </c>
      <c r="J51" s="249">
        <v>37500</v>
      </c>
      <c r="K51" s="192">
        <v>37450</v>
      </c>
      <c r="L51" s="187">
        <v>1497</v>
      </c>
      <c r="M51" s="188">
        <v>1547</v>
      </c>
      <c r="N51" s="189">
        <v>1572</v>
      </c>
      <c r="O51" s="187">
        <v>3950</v>
      </c>
      <c r="P51" s="188">
        <v>3964</v>
      </c>
      <c r="Q51" s="189">
        <v>3798</v>
      </c>
      <c r="R51" s="105" t="s">
        <v>81</v>
      </c>
      <c r="S51" s="176"/>
      <c r="T51" s="177"/>
      <c r="AA51">
        <v>2</v>
      </c>
      <c r="AD51">
        <v>2</v>
      </c>
      <c r="AE51">
        <v>2</v>
      </c>
      <c r="AF51">
        <v>2</v>
      </c>
      <c r="AG51">
        <v>2</v>
      </c>
      <c r="AH51">
        <v>2</v>
      </c>
      <c r="AI51">
        <v>2</v>
      </c>
      <c r="AJ51">
        <v>2</v>
      </c>
      <c r="AK51">
        <v>2</v>
      </c>
      <c r="AL51">
        <v>2</v>
      </c>
      <c r="AM51">
        <v>2</v>
      </c>
      <c r="AN51">
        <v>2</v>
      </c>
      <c r="AO51">
        <v>2</v>
      </c>
      <c r="AP51">
        <v>2</v>
      </c>
    </row>
    <row r="52" spans="1:42" ht="14.25" thickBot="1" thickTop="1">
      <c r="A52">
        <f t="shared" si="0"/>
      </c>
      <c r="C52" s="14" t="s">
        <v>42</v>
      </c>
      <c r="D52" s="12"/>
      <c r="E52" s="13"/>
      <c r="F52" s="156">
        <v>46227</v>
      </c>
      <c r="G52" s="156">
        <v>46312</v>
      </c>
      <c r="H52" s="156">
        <v>46453</v>
      </c>
      <c r="I52" s="244">
        <v>47520</v>
      </c>
      <c r="J52" s="248">
        <v>47569</v>
      </c>
      <c r="K52" s="193">
        <v>47519</v>
      </c>
      <c r="L52" s="156">
        <v>2851</v>
      </c>
      <c r="M52" s="157">
        <v>2901</v>
      </c>
      <c r="N52" s="158">
        <v>2926</v>
      </c>
      <c r="O52" s="156">
        <v>4144</v>
      </c>
      <c r="P52" s="157">
        <v>4158</v>
      </c>
      <c r="Q52" s="158">
        <v>3992</v>
      </c>
      <c r="R52" s="18" t="s">
        <v>129</v>
      </c>
      <c r="S52" s="8"/>
      <c r="T52" s="9"/>
      <c r="AA52" t="e">
        <v>#REF!</v>
      </c>
      <c r="AD52" t="e">
        <v>#REF!</v>
      </c>
      <c r="AE52" t="e">
        <v>#REF!</v>
      </c>
      <c r="AF52" t="e">
        <v>#REF!</v>
      </c>
      <c r="AG52" t="e">
        <v>#REF!</v>
      </c>
      <c r="AH52" t="e">
        <v>#REF!</v>
      </c>
      <c r="AI52" t="e">
        <v>#REF!</v>
      </c>
      <c r="AJ52" t="e">
        <v>#REF!</v>
      </c>
      <c r="AK52" t="e">
        <v>#REF!</v>
      </c>
      <c r="AL52" t="e">
        <v>#REF!</v>
      </c>
      <c r="AM52" t="e">
        <v>#REF!</v>
      </c>
      <c r="AN52" t="e">
        <v>#REF!</v>
      </c>
      <c r="AO52" t="e">
        <v>#REF!</v>
      </c>
      <c r="AP52" t="e">
        <v>#REF!</v>
      </c>
    </row>
    <row r="53" spans="3:20" ht="15" thickTop="1">
      <c r="C53" s="45"/>
      <c r="D53" s="1"/>
      <c r="E53" s="47" t="s">
        <v>229</v>
      </c>
      <c r="G53" s="46"/>
      <c r="H53" s="46"/>
      <c r="I53" s="46"/>
      <c r="J53" s="46"/>
      <c r="K53" s="46"/>
      <c r="L53" s="47" t="s">
        <v>242</v>
      </c>
      <c r="M53" s="194"/>
      <c r="N53" s="194"/>
      <c r="O53" s="194"/>
      <c r="P53" s="194"/>
      <c r="Q53" s="194"/>
      <c r="R53" s="45"/>
      <c r="S53" s="1"/>
      <c r="T53" s="1"/>
    </row>
    <row r="54" spans="3:20" ht="14.25">
      <c r="C54" s="45"/>
      <c r="D54" s="1"/>
      <c r="E54" s="47"/>
      <c r="G54" s="46"/>
      <c r="H54" s="46"/>
      <c r="I54" s="46"/>
      <c r="J54" s="46"/>
      <c r="K54" s="46"/>
      <c r="L54" s="47"/>
      <c r="M54" s="46"/>
      <c r="N54" s="46"/>
      <c r="O54" s="46"/>
      <c r="P54" s="46"/>
      <c r="Q54" s="46"/>
      <c r="R54" s="45"/>
      <c r="S54" s="1"/>
      <c r="T54" s="1"/>
    </row>
    <row r="55" spans="3:20" ht="12.75">
      <c r="C55" s="41" t="str">
        <f ca="1">CELL("filename")</f>
        <v>C:\MyFiles\Timber\Timber Committee\TCQ2015\[tb-68-6.xls]List of tables</v>
      </c>
      <c r="T55" s="43" t="str">
        <f ca="1">CONCATENATE("printed on ",DAY(NOW()),"/",MONTH(NOW()))</f>
        <v>printed on 11/11</v>
      </c>
    </row>
  </sheetData>
  <sheetProtection/>
  <mergeCells count="11">
    <mergeCell ref="C7:E7"/>
    <mergeCell ref="I7:K7"/>
    <mergeCell ref="L7:N7"/>
    <mergeCell ref="C2:T2"/>
    <mergeCell ref="F6:H6"/>
    <mergeCell ref="F7:H7"/>
    <mergeCell ref="R7:T7"/>
    <mergeCell ref="F3:K3"/>
    <mergeCell ref="L3:Q3"/>
    <mergeCell ref="K5:L5"/>
    <mergeCell ref="O7:Q7"/>
  </mergeCells>
  <conditionalFormatting sqref="C9:R52">
    <cfRule type="expression" priority="1" dxfId="0" stopIfTrue="1">
      <formula>AA9&gt;2</formula>
    </cfRule>
  </conditionalFormatting>
  <printOptions horizontalCentered="1" verticalCentered="1"/>
  <pageMargins left="0.35433070866141736" right="0.35433070866141736" top="0.5905511811023623" bottom="0.5905511811023623" header="0.31496062992125984" footer="0.31496062992125984"/>
  <pageSetup fitToHeight="1" fitToWidth="1" horizontalDpi="300" verticalDpi="300" orientation="landscape" paperSize="9" scale="75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28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27" max="42" width="0" style="0" hidden="1" customWidth="1"/>
  </cols>
  <sheetData>
    <row r="1" ht="12.75">
      <c r="A1" s="54"/>
    </row>
    <row r="2" spans="3:20" ht="12.75">
      <c r="C2" s="269" t="s">
        <v>323</v>
      </c>
      <c r="D2" s="269"/>
      <c r="E2" s="269"/>
      <c r="F2" s="269"/>
      <c r="G2" s="269"/>
      <c r="H2" s="269"/>
      <c r="I2" s="269"/>
      <c r="J2" s="269"/>
      <c r="K2" s="269"/>
      <c r="L2" s="269"/>
      <c r="M2" s="269"/>
      <c r="N2" s="269"/>
      <c r="O2" s="269"/>
      <c r="P2" s="269"/>
      <c r="Q2" s="269"/>
      <c r="R2" s="269"/>
      <c r="S2" s="269"/>
      <c r="T2" s="269"/>
    </row>
    <row r="3" spans="6:17" ht="12.75">
      <c r="F3" s="269" t="s">
        <v>288</v>
      </c>
      <c r="G3" s="269"/>
      <c r="H3" s="269"/>
      <c r="I3" s="269"/>
      <c r="J3" s="269"/>
      <c r="K3" s="269"/>
      <c r="L3" s="269" t="s">
        <v>309</v>
      </c>
      <c r="M3" s="269"/>
      <c r="N3" s="269"/>
      <c r="O3" s="269"/>
      <c r="P3" s="269"/>
      <c r="Q3" s="269"/>
    </row>
    <row r="5" spans="11:15" ht="15" thickBot="1">
      <c r="K5" s="276" t="s">
        <v>85</v>
      </c>
      <c r="L5" s="276"/>
      <c r="N5" s="11"/>
      <c r="O5" s="11"/>
    </row>
    <row r="6" spans="3:20" ht="13.5" thickTop="1">
      <c r="C6" s="2"/>
      <c r="D6" s="3"/>
      <c r="E6" s="4"/>
      <c r="F6" s="270" t="s">
        <v>168</v>
      </c>
      <c r="G6" s="271"/>
      <c r="H6" s="272"/>
      <c r="I6" s="2"/>
      <c r="J6" s="3"/>
      <c r="K6" s="4"/>
      <c r="L6" s="17"/>
      <c r="M6" s="3"/>
      <c r="N6" s="4"/>
      <c r="O6" s="17"/>
      <c r="P6" s="3"/>
      <c r="Q6" s="4"/>
      <c r="R6" s="2"/>
      <c r="S6" s="3"/>
      <c r="T6" s="4"/>
    </row>
    <row r="7" spans="3:20" ht="12.75">
      <c r="C7" s="273" t="s">
        <v>0</v>
      </c>
      <c r="D7" s="274"/>
      <c r="E7" s="275"/>
      <c r="F7" s="306" t="s">
        <v>301</v>
      </c>
      <c r="G7" s="307"/>
      <c r="H7" s="308"/>
      <c r="I7" s="273" t="s">
        <v>45</v>
      </c>
      <c r="J7" s="274"/>
      <c r="K7" s="275"/>
      <c r="L7" s="273" t="s">
        <v>46</v>
      </c>
      <c r="M7" s="274"/>
      <c r="N7" s="275"/>
      <c r="O7" s="273" t="s">
        <v>47</v>
      </c>
      <c r="P7" s="274"/>
      <c r="Q7" s="275"/>
      <c r="R7" s="273" t="s">
        <v>48</v>
      </c>
      <c r="S7" s="274"/>
      <c r="T7" s="275"/>
    </row>
    <row r="8" spans="3:42" ht="13.5" thickBot="1">
      <c r="C8" s="7"/>
      <c r="D8" s="8"/>
      <c r="E8" s="9"/>
      <c r="F8" s="26">
        <v>2014</v>
      </c>
      <c r="G8" s="27">
        <v>2015</v>
      </c>
      <c r="H8" s="25">
        <v>2016</v>
      </c>
      <c r="I8" s="26">
        <v>2014</v>
      </c>
      <c r="J8" s="27">
        <v>2015</v>
      </c>
      <c r="K8" s="25">
        <v>2016</v>
      </c>
      <c r="L8" s="26">
        <v>2014</v>
      </c>
      <c r="M8" s="27">
        <v>2015</v>
      </c>
      <c r="N8" s="25">
        <v>2016</v>
      </c>
      <c r="O8" s="26">
        <v>2014</v>
      </c>
      <c r="P8" s="27">
        <v>2015</v>
      </c>
      <c r="Q8" s="25">
        <v>2016</v>
      </c>
      <c r="R8" s="7"/>
      <c r="S8" s="8"/>
      <c r="T8" s="9"/>
      <c r="AA8" t="s">
        <v>0</v>
      </c>
      <c r="AD8" t="s">
        <v>345</v>
      </c>
      <c r="AG8" t="s">
        <v>45</v>
      </c>
      <c r="AJ8" t="s">
        <v>83</v>
      </c>
      <c r="AM8" t="s">
        <v>82</v>
      </c>
      <c r="AP8" t="s">
        <v>0</v>
      </c>
    </row>
    <row r="9" spans="1:42" ht="13.5" thickTop="1">
      <c r="A9">
        <f aca="true" t="shared" si="0" ref="A9:A27">IF(SUM(F9:Q9)&lt;1,"Y","")</f>
      </c>
      <c r="B9" s="19" t="s">
        <v>141</v>
      </c>
      <c r="C9" s="49" t="s">
        <v>140</v>
      </c>
      <c r="D9" s="174"/>
      <c r="E9" s="175"/>
      <c r="F9" s="184">
        <v>-15</v>
      </c>
      <c r="G9" s="185">
        <v>-15</v>
      </c>
      <c r="H9" s="186">
        <v>-15</v>
      </c>
      <c r="I9" s="162"/>
      <c r="J9" s="163"/>
      <c r="K9" s="164"/>
      <c r="L9" s="184">
        <v>25</v>
      </c>
      <c r="M9" s="185">
        <v>25</v>
      </c>
      <c r="N9" s="186">
        <v>25</v>
      </c>
      <c r="O9" s="184">
        <v>10</v>
      </c>
      <c r="P9" s="185">
        <v>10</v>
      </c>
      <c r="Q9" s="186">
        <v>10</v>
      </c>
      <c r="R9" s="72" t="s">
        <v>142</v>
      </c>
      <c r="S9" s="174"/>
      <c r="T9" s="175"/>
      <c r="AA9">
        <v>3</v>
      </c>
      <c r="AD9">
        <v>3</v>
      </c>
      <c r="AE9">
        <v>3</v>
      </c>
      <c r="AF9">
        <v>3</v>
      </c>
      <c r="AG9" t="s">
        <v>357</v>
      </c>
      <c r="AH9" t="s">
        <v>357</v>
      </c>
      <c r="AI9" t="s">
        <v>357</v>
      </c>
      <c r="AJ9">
        <v>5</v>
      </c>
      <c r="AK9">
        <v>5</v>
      </c>
      <c r="AL9">
        <v>5</v>
      </c>
      <c r="AM9">
        <v>5</v>
      </c>
      <c r="AN9">
        <v>5</v>
      </c>
      <c r="AO9">
        <v>5</v>
      </c>
      <c r="AP9">
        <v>3</v>
      </c>
    </row>
    <row r="10" spans="2:42" ht="12.75">
      <c r="B10" s="19" t="s">
        <v>9</v>
      </c>
      <c r="C10" s="49" t="s">
        <v>93</v>
      </c>
      <c r="D10" s="174"/>
      <c r="E10" s="175"/>
      <c r="F10" s="184">
        <v>0</v>
      </c>
      <c r="G10" s="185">
        <v>0</v>
      </c>
      <c r="H10" s="186">
        <v>0</v>
      </c>
      <c r="I10" s="162"/>
      <c r="J10" s="163"/>
      <c r="K10" s="164"/>
      <c r="L10" s="184">
        <v>0</v>
      </c>
      <c r="M10" s="185">
        <v>0</v>
      </c>
      <c r="N10" s="186">
        <v>0</v>
      </c>
      <c r="O10" s="184">
        <v>0</v>
      </c>
      <c r="P10" s="185">
        <v>0</v>
      </c>
      <c r="Q10" s="186">
        <v>0</v>
      </c>
      <c r="R10" s="72" t="s">
        <v>54</v>
      </c>
      <c r="S10" s="174"/>
      <c r="T10" s="175"/>
      <c r="AA10">
        <v>2</v>
      </c>
      <c r="AD10">
        <v>2</v>
      </c>
      <c r="AE10">
        <v>2</v>
      </c>
      <c r="AF10">
        <v>2</v>
      </c>
      <c r="AG10" t="s">
        <v>357</v>
      </c>
      <c r="AH10" t="s">
        <v>357</v>
      </c>
      <c r="AI10" t="s">
        <v>357</v>
      </c>
      <c r="AJ10">
        <v>2</v>
      </c>
      <c r="AK10">
        <v>2</v>
      </c>
      <c r="AL10">
        <v>2</v>
      </c>
      <c r="AM10">
        <v>2</v>
      </c>
      <c r="AN10">
        <v>2</v>
      </c>
      <c r="AO10">
        <v>2</v>
      </c>
      <c r="AP10">
        <v>2</v>
      </c>
    </row>
    <row r="11" spans="2:42" ht="12.75">
      <c r="B11" s="19" t="s">
        <v>10</v>
      </c>
      <c r="C11" s="49" t="s">
        <v>94</v>
      </c>
      <c r="D11" s="174"/>
      <c r="E11" s="175"/>
      <c r="F11" s="184">
        <v>-4</v>
      </c>
      <c r="G11" s="185">
        <v>-4</v>
      </c>
      <c r="H11" s="186">
        <v>-5</v>
      </c>
      <c r="I11" s="162"/>
      <c r="J11" s="163"/>
      <c r="K11" s="164"/>
      <c r="L11" s="184">
        <v>5</v>
      </c>
      <c r="M11" s="185">
        <v>5</v>
      </c>
      <c r="N11" s="186">
        <v>6</v>
      </c>
      <c r="O11" s="184">
        <v>1</v>
      </c>
      <c r="P11" s="185">
        <v>1</v>
      </c>
      <c r="Q11" s="186">
        <v>1</v>
      </c>
      <c r="R11" s="72" t="s">
        <v>74</v>
      </c>
      <c r="S11" s="174"/>
      <c r="T11" s="175"/>
      <c r="AA11">
        <v>2</v>
      </c>
      <c r="AD11">
        <v>2</v>
      </c>
      <c r="AE11">
        <v>2</v>
      </c>
      <c r="AF11">
        <v>2</v>
      </c>
      <c r="AG11" t="s">
        <v>357</v>
      </c>
      <c r="AH11" t="s">
        <v>357</v>
      </c>
      <c r="AI11" t="s">
        <v>357</v>
      </c>
      <c r="AJ11">
        <v>2</v>
      </c>
      <c r="AK11">
        <v>2</v>
      </c>
      <c r="AL11">
        <v>2</v>
      </c>
      <c r="AM11">
        <v>2</v>
      </c>
      <c r="AN11">
        <v>2</v>
      </c>
      <c r="AO11">
        <v>2</v>
      </c>
      <c r="AP11">
        <v>2</v>
      </c>
    </row>
    <row r="12" spans="1:42" ht="12.75">
      <c r="A12">
        <f t="shared" si="0"/>
      </c>
      <c r="B12" s="19" t="s">
        <v>12</v>
      </c>
      <c r="C12" s="49" t="s">
        <v>95</v>
      </c>
      <c r="D12" s="174"/>
      <c r="E12" s="175"/>
      <c r="F12" s="184">
        <v>-2</v>
      </c>
      <c r="G12" s="185">
        <v>-2</v>
      </c>
      <c r="H12" s="186">
        <v>-2</v>
      </c>
      <c r="I12" s="162"/>
      <c r="J12" s="163"/>
      <c r="K12" s="164"/>
      <c r="L12" s="184">
        <v>3</v>
      </c>
      <c r="M12" s="185">
        <v>3</v>
      </c>
      <c r="N12" s="186">
        <v>3</v>
      </c>
      <c r="O12" s="184">
        <v>1</v>
      </c>
      <c r="P12" s="185">
        <v>1</v>
      </c>
      <c r="Q12" s="186">
        <v>1</v>
      </c>
      <c r="R12" s="72" t="s">
        <v>55</v>
      </c>
      <c r="S12" s="174"/>
      <c r="T12" s="175"/>
      <c r="AA12">
        <v>2</v>
      </c>
      <c r="AD12">
        <v>2</v>
      </c>
      <c r="AE12">
        <v>2</v>
      </c>
      <c r="AF12">
        <v>2</v>
      </c>
      <c r="AG12" t="s">
        <v>357</v>
      </c>
      <c r="AH12" t="s">
        <v>357</v>
      </c>
      <c r="AI12" t="s">
        <v>357</v>
      </c>
      <c r="AJ12">
        <v>2</v>
      </c>
      <c r="AK12">
        <v>2</v>
      </c>
      <c r="AL12">
        <v>2</v>
      </c>
      <c r="AM12">
        <v>2</v>
      </c>
      <c r="AN12">
        <v>2</v>
      </c>
      <c r="AO12">
        <v>2</v>
      </c>
      <c r="AP12">
        <v>2</v>
      </c>
    </row>
    <row r="13" spans="1:42" ht="12.75">
      <c r="A13">
        <f t="shared" si="0"/>
      </c>
      <c r="B13" s="19" t="s">
        <v>16</v>
      </c>
      <c r="C13" s="49" t="s">
        <v>98</v>
      </c>
      <c r="D13" s="174"/>
      <c r="E13" s="175"/>
      <c r="F13" s="184">
        <v>-68.06255022500001</v>
      </c>
      <c r="G13" s="185">
        <v>-63</v>
      </c>
      <c r="H13" s="186">
        <v>-60</v>
      </c>
      <c r="I13" s="162"/>
      <c r="J13" s="163"/>
      <c r="K13" s="164"/>
      <c r="L13" s="184">
        <v>72.903632095</v>
      </c>
      <c r="M13" s="185">
        <v>68</v>
      </c>
      <c r="N13" s="186">
        <v>65</v>
      </c>
      <c r="O13" s="184">
        <v>4.84108187</v>
      </c>
      <c r="P13" s="185">
        <v>5</v>
      </c>
      <c r="Q13" s="186">
        <v>5</v>
      </c>
      <c r="R13" s="72" t="s">
        <v>16</v>
      </c>
      <c r="S13" s="174"/>
      <c r="T13" s="175"/>
      <c r="AA13">
        <v>2</v>
      </c>
      <c r="AD13">
        <v>2</v>
      </c>
      <c r="AE13">
        <v>2</v>
      </c>
      <c r="AF13">
        <v>2</v>
      </c>
      <c r="AG13" t="s">
        <v>357</v>
      </c>
      <c r="AH13" t="s">
        <v>357</v>
      </c>
      <c r="AI13" t="s">
        <v>357</v>
      </c>
      <c r="AJ13">
        <v>2</v>
      </c>
      <c r="AK13">
        <v>2</v>
      </c>
      <c r="AL13">
        <v>2</v>
      </c>
      <c r="AM13">
        <v>2</v>
      </c>
      <c r="AN13">
        <v>2</v>
      </c>
      <c r="AO13">
        <v>2</v>
      </c>
      <c r="AP13">
        <v>2</v>
      </c>
    </row>
    <row r="14" spans="1:42" ht="12.75">
      <c r="A14">
        <f t="shared" si="0"/>
      </c>
      <c r="B14" s="19" t="s">
        <v>11</v>
      </c>
      <c r="C14" s="49" t="s">
        <v>99</v>
      </c>
      <c r="D14" s="174"/>
      <c r="E14" s="175"/>
      <c r="F14" s="184">
        <v>-14</v>
      </c>
      <c r="G14" s="185">
        <v>-14</v>
      </c>
      <c r="H14" s="186">
        <v>-14</v>
      </c>
      <c r="I14" s="162"/>
      <c r="J14" s="163"/>
      <c r="K14" s="164"/>
      <c r="L14" s="184">
        <v>16</v>
      </c>
      <c r="M14" s="185">
        <v>16</v>
      </c>
      <c r="N14" s="186">
        <v>16</v>
      </c>
      <c r="O14" s="184">
        <v>2</v>
      </c>
      <c r="P14" s="185">
        <v>2</v>
      </c>
      <c r="Q14" s="186">
        <v>2</v>
      </c>
      <c r="R14" s="72" t="s">
        <v>58</v>
      </c>
      <c r="S14" s="174"/>
      <c r="T14" s="175"/>
      <c r="AA14">
        <v>2</v>
      </c>
      <c r="AD14">
        <v>2</v>
      </c>
      <c r="AE14">
        <v>2</v>
      </c>
      <c r="AF14">
        <v>2</v>
      </c>
      <c r="AG14" t="s">
        <v>357</v>
      </c>
      <c r="AH14" t="s">
        <v>357</v>
      </c>
      <c r="AI14" t="s">
        <v>357</v>
      </c>
      <c r="AJ14">
        <v>2</v>
      </c>
      <c r="AK14">
        <v>2</v>
      </c>
      <c r="AL14">
        <v>2</v>
      </c>
      <c r="AM14">
        <v>2</v>
      </c>
      <c r="AN14">
        <v>2</v>
      </c>
      <c r="AO14">
        <v>2</v>
      </c>
      <c r="AP14">
        <v>2</v>
      </c>
    </row>
    <row r="15" spans="1:42" ht="12.75">
      <c r="A15">
        <f t="shared" si="0"/>
      </c>
      <c r="B15" s="19" t="s">
        <v>23</v>
      </c>
      <c r="C15" s="49" t="s">
        <v>103</v>
      </c>
      <c r="D15" s="174"/>
      <c r="E15" s="175"/>
      <c r="F15" s="184">
        <v>-6</v>
      </c>
      <c r="G15" s="185">
        <v>-8</v>
      </c>
      <c r="H15" s="186">
        <v>-8</v>
      </c>
      <c r="I15" s="162"/>
      <c r="J15" s="163"/>
      <c r="K15" s="164"/>
      <c r="L15" s="184">
        <v>13</v>
      </c>
      <c r="M15" s="185">
        <v>13</v>
      </c>
      <c r="N15" s="186">
        <v>13</v>
      </c>
      <c r="O15" s="184">
        <v>7</v>
      </c>
      <c r="P15" s="185">
        <v>5</v>
      </c>
      <c r="Q15" s="186">
        <v>5</v>
      </c>
      <c r="R15" s="72" t="s">
        <v>61</v>
      </c>
      <c r="S15" s="174"/>
      <c r="T15" s="175"/>
      <c r="AA15">
        <v>3</v>
      </c>
      <c r="AD15">
        <v>2</v>
      </c>
      <c r="AE15">
        <v>2</v>
      </c>
      <c r="AF15">
        <v>3</v>
      </c>
      <c r="AG15" t="s">
        <v>357</v>
      </c>
      <c r="AH15" t="s">
        <v>357</v>
      </c>
      <c r="AI15" t="s">
        <v>357</v>
      </c>
      <c r="AJ15">
        <v>2</v>
      </c>
      <c r="AK15">
        <v>2</v>
      </c>
      <c r="AL15">
        <v>5</v>
      </c>
      <c r="AM15">
        <v>2</v>
      </c>
      <c r="AN15">
        <v>2</v>
      </c>
      <c r="AO15">
        <v>5</v>
      </c>
      <c r="AP15">
        <v>3</v>
      </c>
    </row>
    <row r="16" spans="1:42" ht="12.75">
      <c r="A16">
        <f t="shared" si="0"/>
      </c>
      <c r="B16" s="19" t="s">
        <v>29</v>
      </c>
      <c r="C16" s="49" t="s">
        <v>106</v>
      </c>
      <c r="D16" s="174"/>
      <c r="E16" s="175"/>
      <c r="F16" s="184">
        <v>-3</v>
      </c>
      <c r="G16" s="185">
        <v>-3</v>
      </c>
      <c r="H16" s="186">
        <v>-3</v>
      </c>
      <c r="I16" s="162"/>
      <c r="J16" s="163"/>
      <c r="K16" s="164"/>
      <c r="L16" s="184">
        <v>7</v>
      </c>
      <c r="M16" s="185">
        <v>7</v>
      </c>
      <c r="N16" s="186">
        <v>7</v>
      </c>
      <c r="O16" s="184">
        <v>4</v>
      </c>
      <c r="P16" s="185">
        <v>4</v>
      </c>
      <c r="Q16" s="186">
        <v>4</v>
      </c>
      <c r="R16" s="72" t="s">
        <v>63</v>
      </c>
      <c r="S16" s="174"/>
      <c r="T16" s="175"/>
      <c r="AA16">
        <v>2</v>
      </c>
      <c r="AD16">
        <v>2</v>
      </c>
      <c r="AE16">
        <v>2</v>
      </c>
      <c r="AF16">
        <v>2</v>
      </c>
      <c r="AG16" t="s">
        <v>357</v>
      </c>
      <c r="AH16" t="s">
        <v>357</v>
      </c>
      <c r="AI16" t="s">
        <v>357</v>
      </c>
      <c r="AJ16">
        <v>2</v>
      </c>
      <c r="AK16">
        <v>2</v>
      </c>
      <c r="AL16">
        <v>2</v>
      </c>
      <c r="AM16">
        <v>2</v>
      </c>
      <c r="AN16">
        <v>2</v>
      </c>
      <c r="AO16">
        <v>2</v>
      </c>
      <c r="AP16">
        <v>2</v>
      </c>
    </row>
    <row r="17" spans="2:42" ht="12.75">
      <c r="B17" s="19" t="s">
        <v>31</v>
      </c>
      <c r="C17" s="49" t="s">
        <v>108</v>
      </c>
      <c r="D17" s="174"/>
      <c r="E17" s="175"/>
      <c r="F17" s="184">
        <v>-1.476</v>
      </c>
      <c r="G17" s="185">
        <v>-2</v>
      </c>
      <c r="H17" s="186">
        <v>-2</v>
      </c>
      <c r="I17" s="162"/>
      <c r="J17" s="163"/>
      <c r="K17" s="164"/>
      <c r="L17" s="184">
        <v>1.549</v>
      </c>
      <c r="M17" s="185">
        <v>2</v>
      </c>
      <c r="N17" s="186">
        <v>2</v>
      </c>
      <c r="O17" s="184">
        <v>0.073</v>
      </c>
      <c r="P17" s="185">
        <v>0</v>
      </c>
      <c r="Q17" s="186">
        <v>0</v>
      </c>
      <c r="R17" s="72" t="s">
        <v>65</v>
      </c>
      <c r="S17" s="174"/>
      <c r="T17" s="175"/>
      <c r="AA17">
        <v>2</v>
      </c>
      <c r="AD17">
        <v>2</v>
      </c>
      <c r="AE17">
        <v>2</v>
      </c>
      <c r="AF17">
        <v>2</v>
      </c>
      <c r="AG17" t="s">
        <v>357</v>
      </c>
      <c r="AH17" t="s">
        <v>357</v>
      </c>
      <c r="AI17" t="s">
        <v>357</v>
      </c>
      <c r="AJ17">
        <v>2</v>
      </c>
      <c r="AK17">
        <v>2</v>
      </c>
      <c r="AL17">
        <v>2</v>
      </c>
      <c r="AM17">
        <v>2</v>
      </c>
      <c r="AN17">
        <v>2</v>
      </c>
      <c r="AO17">
        <v>2</v>
      </c>
      <c r="AP17">
        <v>2</v>
      </c>
    </row>
    <row r="18" spans="1:42" ht="12.75">
      <c r="A18">
        <f t="shared" si="0"/>
      </c>
      <c r="B18" s="19" t="s">
        <v>32</v>
      </c>
      <c r="C18" s="49" t="s">
        <v>109</v>
      </c>
      <c r="D18" s="174"/>
      <c r="E18" s="175"/>
      <c r="F18" s="184">
        <v>-17.057</v>
      </c>
      <c r="G18" s="185">
        <v>-13.42195</v>
      </c>
      <c r="H18" s="186">
        <v>-10.95269</v>
      </c>
      <c r="I18" s="162"/>
      <c r="J18" s="163"/>
      <c r="K18" s="164"/>
      <c r="L18" s="184">
        <v>18.122</v>
      </c>
      <c r="M18" s="185">
        <v>14.4976</v>
      </c>
      <c r="N18" s="186">
        <v>11.59808</v>
      </c>
      <c r="O18" s="184">
        <v>1.065</v>
      </c>
      <c r="P18" s="185">
        <v>1.07565</v>
      </c>
      <c r="Q18" s="186">
        <v>0.6453899999999999</v>
      </c>
      <c r="R18" s="72" t="s">
        <v>32</v>
      </c>
      <c r="S18" s="174"/>
      <c r="T18" s="175"/>
      <c r="AA18">
        <v>2</v>
      </c>
      <c r="AD18">
        <v>2</v>
      </c>
      <c r="AE18">
        <v>2</v>
      </c>
      <c r="AF18">
        <v>2</v>
      </c>
      <c r="AG18" t="s">
        <v>357</v>
      </c>
      <c r="AH18" t="s">
        <v>357</v>
      </c>
      <c r="AI18" t="s">
        <v>357</v>
      </c>
      <c r="AJ18">
        <v>2</v>
      </c>
      <c r="AK18">
        <v>2</v>
      </c>
      <c r="AL18">
        <v>2</v>
      </c>
      <c r="AM18">
        <v>2</v>
      </c>
      <c r="AN18">
        <v>2</v>
      </c>
      <c r="AO18">
        <v>2</v>
      </c>
      <c r="AP18">
        <v>2</v>
      </c>
    </row>
    <row r="19" spans="1:42" ht="12.75">
      <c r="A19">
        <f t="shared" si="0"/>
      </c>
      <c r="B19" s="19" t="s">
        <v>13</v>
      </c>
      <c r="C19" s="49" t="s">
        <v>113</v>
      </c>
      <c r="D19" s="174"/>
      <c r="E19" s="175"/>
      <c r="F19" s="184">
        <v>-5.73</v>
      </c>
      <c r="G19" s="185">
        <v>-7</v>
      </c>
      <c r="H19" s="186">
        <v>-7</v>
      </c>
      <c r="I19" s="162"/>
      <c r="J19" s="163"/>
      <c r="K19" s="164"/>
      <c r="L19" s="184">
        <v>6</v>
      </c>
      <c r="M19" s="185">
        <v>8</v>
      </c>
      <c r="N19" s="186">
        <v>8</v>
      </c>
      <c r="O19" s="184">
        <v>0.27</v>
      </c>
      <c r="P19" s="185">
        <v>1</v>
      </c>
      <c r="Q19" s="186">
        <v>1</v>
      </c>
      <c r="R19" s="72" t="s">
        <v>69</v>
      </c>
      <c r="S19" s="174"/>
      <c r="T19" s="175"/>
      <c r="AA19">
        <v>2</v>
      </c>
      <c r="AD19">
        <v>2</v>
      </c>
      <c r="AE19">
        <v>2</v>
      </c>
      <c r="AF19">
        <v>2</v>
      </c>
      <c r="AG19" t="s">
        <v>357</v>
      </c>
      <c r="AH19" t="s">
        <v>357</v>
      </c>
      <c r="AI19" t="s">
        <v>357</v>
      </c>
      <c r="AJ19">
        <v>2</v>
      </c>
      <c r="AK19">
        <v>2</v>
      </c>
      <c r="AL19">
        <v>2</v>
      </c>
      <c r="AM19">
        <v>2</v>
      </c>
      <c r="AN19">
        <v>2</v>
      </c>
      <c r="AO19">
        <v>2</v>
      </c>
      <c r="AP19">
        <v>2</v>
      </c>
    </row>
    <row r="20" spans="2:42" ht="12.75">
      <c r="B20" s="19" t="s">
        <v>37</v>
      </c>
      <c r="C20" s="49" t="s">
        <v>114</v>
      </c>
      <c r="D20" s="174"/>
      <c r="E20" s="175"/>
      <c r="F20" s="184">
        <v>-1</v>
      </c>
      <c r="G20" s="185">
        <v>-1</v>
      </c>
      <c r="H20" s="186">
        <v>-1</v>
      </c>
      <c r="I20" s="162"/>
      <c r="J20" s="163"/>
      <c r="K20" s="164"/>
      <c r="L20" s="184">
        <v>1</v>
      </c>
      <c r="M20" s="185">
        <v>1</v>
      </c>
      <c r="N20" s="186">
        <v>1</v>
      </c>
      <c r="O20" s="184">
        <v>0</v>
      </c>
      <c r="P20" s="185">
        <v>0</v>
      </c>
      <c r="Q20" s="186">
        <v>0</v>
      </c>
      <c r="R20" s="72" t="s">
        <v>70</v>
      </c>
      <c r="S20" s="174"/>
      <c r="T20" s="175"/>
      <c r="AA20">
        <v>2</v>
      </c>
      <c r="AD20">
        <v>2</v>
      </c>
      <c r="AE20">
        <v>2</v>
      </c>
      <c r="AF20">
        <v>2</v>
      </c>
      <c r="AG20" t="s">
        <v>357</v>
      </c>
      <c r="AH20" t="s">
        <v>357</v>
      </c>
      <c r="AI20" t="s">
        <v>357</v>
      </c>
      <c r="AJ20">
        <v>2</v>
      </c>
      <c r="AK20">
        <v>2</v>
      </c>
      <c r="AL20">
        <v>2</v>
      </c>
      <c r="AM20">
        <v>2</v>
      </c>
      <c r="AN20">
        <v>2</v>
      </c>
      <c r="AO20">
        <v>2</v>
      </c>
      <c r="AP20">
        <v>2</v>
      </c>
    </row>
    <row r="21" spans="2:42" ht="12.75">
      <c r="B21" s="19" t="s">
        <v>8</v>
      </c>
      <c r="C21" s="49" t="s">
        <v>115</v>
      </c>
      <c r="D21" s="174"/>
      <c r="E21" s="175"/>
      <c r="F21" s="184">
        <v>0</v>
      </c>
      <c r="G21" s="185">
        <v>0</v>
      </c>
      <c r="H21" s="186">
        <v>0</v>
      </c>
      <c r="I21" s="162"/>
      <c r="J21" s="163"/>
      <c r="K21" s="164"/>
      <c r="L21" s="184">
        <v>0</v>
      </c>
      <c r="M21" s="185">
        <v>0</v>
      </c>
      <c r="N21" s="186">
        <v>0</v>
      </c>
      <c r="O21" s="184">
        <v>0</v>
      </c>
      <c r="P21" s="185">
        <v>0</v>
      </c>
      <c r="Q21" s="186">
        <v>0</v>
      </c>
      <c r="R21" s="72" t="s">
        <v>71</v>
      </c>
      <c r="S21" s="174"/>
      <c r="T21" s="175"/>
      <c r="AA21">
        <v>2</v>
      </c>
      <c r="AD21">
        <v>2</v>
      </c>
      <c r="AE21">
        <v>2</v>
      </c>
      <c r="AF21">
        <v>2</v>
      </c>
      <c r="AG21" t="s">
        <v>357</v>
      </c>
      <c r="AH21" t="s">
        <v>357</v>
      </c>
      <c r="AI21" t="s">
        <v>357</v>
      </c>
      <c r="AJ21">
        <v>2</v>
      </c>
      <c r="AK21">
        <v>2</v>
      </c>
      <c r="AL21">
        <v>2</v>
      </c>
      <c r="AM21">
        <v>2</v>
      </c>
      <c r="AN21">
        <v>2</v>
      </c>
      <c r="AO21">
        <v>2</v>
      </c>
      <c r="AP21">
        <v>2</v>
      </c>
    </row>
    <row r="22" spans="2:42" ht="12.75">
      <c r="B22" s="19" t="s">
        <v>38</v>
      </c>
      <c r="C22" s="49" t="s">
        <v>117</v>
      </c>
      <c r="D22" s="174"/>
      <c r="E22" s="175"/>
      <c r="F22" s="184">
        <v>-24.9</v>
      </c>
      <c r="G22" s="185">
        <v>-19</v>
      </c>
      <c r="H22" s="186">
        <v>-21</v>
      </c>
      <c r="I22" s="162"/>
      <c r="J22" s="163"/>
      <c r="K22" s="164"/>
      <c r="L22" s="184">
        <v>25</v>
      </c>
      <c r="M22" s="185">
        <v>20</v>
      </c>
      <c r="N22" s="186">
        <v>22</v>
      </c>
      <c r="O22" s="184">
        <v>0.1</v>
      </c>
      <c r="P22" s="185">
        <v>1</v>
      </c>
      <c r="Q22" s="186">
        <v>1</v>
      </c>
      <c r="R22" s="72" t="s">
        <v>72</v>
      </c>
      <c r="S22" s="174"/>
      <c r="T22" s="175"/>
      <c r="AA22">
        <v>2</v>
      </c>
      <c r="AD22">
        <v>2</v>
      </c>
      <c r="AE22">
        <v>2</v>
      </c>
      <c r="AF22">
        <v>2</v>
      </c>
      <c r="AG22" t="s">
        <v>357</v>
      </c>
      <c r="AH22" t="s">
        <v>357</v>
      </c>
      <c r="AI22" t="s">
        <v>357</v>
      </c>
      <c r="AJ22">
        <v>2</v>
      </c>
      <c r="AK22">
        <v>2</v>
      </c>
      <c r="AL22">
        <v>2</v>
      </c>
      <c r="AM22">
        <v>2</v>
      </c>
      <c r="AN22">
        <v>2</v>
      </c>
      <c r="AO22">
        <v>2</v>
      </c>
      <c r="AP22">
        <v>2</v>
      </c>
    </row>
    <row r="23" spans="2:42" ht="13.5" thickBot="1">
      <c r="B23" s="19" t="s">
        <v>17</v>
      </c>
      <c r="C23" s="49" t="s">
        <v>118</v>
      </c>
      <c r="D23" s="174"/>
      <c r="E23" s="175"/>
      <c r="F23" s="184">
        <v>-3.6807599978099472</v>
      </c>
      <c r="G23" s="185">
        <v>0</v>
      </c>
      <c r="H23" s="186">
        <v>0</v>
      </c>
      <c r="I23" s="162"/>
      <c r="J23" s="163"/>
      <c r="K23" s="164"/>
      <c r="L23" s="184">
        <v>3.8489967840046715</v>
      </c>
      <c r="M23" s="185">
        <v>0</v>
      </c>
      <c r="N23" s="186">
        <v>0</v>
      </c>
      <c r="O23" s="184">
        <v>0.1682367861947244</v>
      </c>
      <c r="P23" s="185">
        <v>0</v>
      </c>
      <c r="Q23" s="186">
        <v>0</v>
      </c>
      <c r="R23" s="72" t="s">
        <v>75</v>
      </c>
      <c r="S23" s="174"/>
      <c r="T23" s="175"/>
      <c r="AA23">
        <v>2</v>
      </c>
      <c r="AD23">
        <v>2</v>
      </c>
      <c r="AE23">
        <v>2</v>
      </c>
      <c r="AF23">
        <v>2</v>
      </c>
      <c r="AG23" t="s">
        <v>357</v>
      </c>
      <c r="AH23" t="s">
        <v>357</v>
      </c>
      <c r="AI23" t="s">
        <v>357</v>
      </c>
      <c r="AJ23">
        <v>2</v>
      </c>
      <c r="AK23">
        <v>2</v>
      </c>
      <c r="AL23">
        <v>2</v>
      </c>
      <c r="AM23">
        <v>2</v>
      </c>
      <c r="AN23">
        <v>2</v>
      </c>
      <c r="AO23">
        <v>2</v>
      </c>
      <c r="AP23">
        <v>2</v>
      </c>
    </row>
    <row r="24" spans="1:42" ht="14.25" thickBot="1" thickTop="1">
      <c r="A24">
        <f t="shared" si="0"/>
      </c>
      <c r="C24" s="14" t="s">
        <v>41</v>
      </c>
      <c r="D24" s="178"/>
      <c r="E24" s="179"/>
      <c r="F24" s="156">
        <v>-174.05631022280994</v>
      </c>
      <c r="G24" s="157">
        <v>-160.53195000000002</v>
      </c>
      <c r="H24" s="158">
        <v>-158.06269000000003</v>
      </c>
      <c r="I24" s="168"/>
      <c r="J24" s="169"/>
      <c r="K24" s="170"/>
      <c r="L24" s="156">
        <v>205.57362887900467</v>
      </c>
      <c r="M24" s="157">
        <v>191.60760000000002</v>
      </c>
      <c r="N24" s="158">
        <v>188.70808000000002</v>
      </c>
      <c r="O24" s="156">
        <v>31.51731865619473</v>
      </c>
      <c r="P24" s="157">
        <v>31.07565</v>
      </c>
      <c r="Q24" s="158">
        <v>30.64539</v>
      </c>
      <c r="R24" s="14" t="s">
        <v>41</v>
      </c>
      <c r="S24" s="178"/>
      <c r="T24" s="179"/>
      <c r="AA24" t="e">
        <v>#REF!</v>
      </c>
      <c r="AD24" t="e">
        <v>#REF!</v>
      </c>
      <c r="AE24" t="e">
        <v>#REF!</v>
      </c>
      <c r="AF24" t="e">
        <v>#REF!</v>
      </c>
      <c r="AG24" t="s">
        <v>357</v>
      </c>
      <c r="AH24" t="s">
        <v>357</v>
      </c>
      <c r="AI24" t="s">
        <v>357</v>
      </c>
      <c r="AJ24" t="e">
        <v>#REF!</v>
      </c>
      <c r="AK24" t="e">
        <v>#REF!</v>
      </c>
      <c r="AL24" t="e">
        <v>#REF!</v>
      </c>
      <c r="AM24" t="e">
        <v>#REF!</v>
      </c>
      <c r="AN24" t="e">
        <v>#REF!</v>
      </c>
      <c r="AO24" t="e">
        <v>#REF!</v>
      </c>
      <c r="AP24" t="e">
        <v>#REF!</v>
      </c>
    </row>
    <row r="25" spans="2:42" ht="13.5" thickTop="1">
      <c r="B25" s="16" t="s">
        <v>7</v>
      </c>
      <c r="C25" s="171" t="s">
        <v>127</v>
      </c>
      <c r="D25" s="172"/>
      <c r="E25" s="173"/>
      <c r="F25" s="181">
        <v>-1</v>
      </c>
      <c r="G25" s="182">
        <v>-1</v>
      </c>
      <c r="H25" s="183">
        <v>-1</v>
      </c>
      <c r="I25" s="159"/>
      <c r="J25" s="160"/>
      <c r="K25" s="161"/>
      <c r="L25" s="181">
        <v>1</v>
      </c>
      <c r="M25" s="182">
        <v>1</v>
      </c>
      <c r="N25" s="183">
        <v>1</v>
      </c>
      <c r="O25" s="181">
        <v>0</v>
      </c>
      <c r="P25" s="182">
        <v>0</v>
      </c>
      <c r="Q25" s="183">
        <v>0</v>
      </c>
      <c r="R25" s="84" t="s">
        <v>7</v>
      </c>
      <c r="S25" s="172"/>
      <c r="T25" s="173"/>
      <c r="AA25">
        <v>3</v>
      </c>
      <c r="AD25">
        <v>3</v>
      </c>
      <c r="AE25">
        <v>3</v>
      </c>
      <c r="AF25">
        <v>3</v>
      </c>
      <c r="AG25" t="s">
        <v>357</v>
      </c>
      <c r="AH25" t="s">
        <v>357</v>
      </c>
      <c r="AI25" t="s">
        <v>357</v>
      </c>
      <c r="AJ25">
        <v>5</v>
      </c>
      <c r="AK25">
        <v>5</v>
      </c>
      <c r="AL25">
        <v>5</v>
      </c>
      <c r="AM25">
        <v>5</v>
      </c>
      <c r="AN25">
        <v>5</v>
      </c>
      <c r="AO25">
        <v>5</v>
      </c>
      <c r="AP25">
        <v>3</v>
      </c>
    </row>
    <row r="26" spans="1:42" ht="13.5" thickBot="1">
      <c r="A26">
        <f t="shared" si="0"/>
      </c>
      <c r="B26" s="16" t="s">
        <v>40</v>
      </c>
      <c r="C26" s="7" t="s">
        <v>128</v>
      </c>
      <c r="D26" s="8"/>
      <c r="E26" s="9"/>
      <c r="F26" s="153">
        <v>-1</v>
      </c>
      <c r="G26" s="154">
        <v>-1</v>
      </c>
      <c r="H26" s="155">
        <v>-1</v>
      </c>
      <c r="I26" s="165"/>
      <c r="J26" s="166"/>
      <c r="K26" s="167"/>
      <c r="L26" s="153">
        <v>3</v>
      </c>
      <c r="M26" s="154">
        <v>3</v>
      </c>
      <c r="N26" s="155">
        <v>3</v>
      </c>
      <c r="O26" s="153">
        <v>2</v>
      </c>
      <c r="P26" s="154">
        <v>2</v>
      </c>
      <c r="Q26" s="155">
        <v>2</v>
      </c>
      <c r="R26" s="21" t="s">
        <v>81</v>
      </c>
      <c r="S26" s="8"/>
      <c r="T26" s="9"/>
      <c r="AA26">
        <v>2</v>
      </c>
      <c r="AD26">
        <v>2</v>
      </c>
      <c r="AE26">
        <v>2</v>
      </c>
      <c r="AF26">
        <v>2</v>
      </c>
      <c r="AG26" t="s">
        <v>357</v>
      </c>
      <c r="AH26" t="s">
        <v>357</v>
      </c>
      <c r="AI26" t="s">
        <v>357</v>
      </c>
      <c r="AJ26">
        <v>2</v>
      </c>
      <c r="AK26">
        <v>2</v>
      </c>
      <c r="AL26">
        <v>2</v>
      </c>
      <c r="AM26">
        <v>2</v>
      </c>
      <c r="AN26">
        <v>2</v>
      </c>
      <c r="AO26">
        <v>2</v>
      </c>
      <c r="AP26">
        <v>2</v>
      </c>
    </row>
    <row r="27" spans="1:42" ht="14.25" thickBot="1" thickTop="1">
      <c r="A27">
        <f t="shared" si="0"/>
      </c>
      <c r="C27" s="14" t="s">
        <v>42</v>
      </c>
      <c r="D27" s="12"/>
      <c r="E27" s="13"/>
      <c r="F27" s="156">
        <v>-2</v>
      </c>
      <c r="G27" s="157">
        <v>-2</v>
      </c>
      <c r="H27" s="158">
        <v>-2</v>
      </c>
      <c r="I27" s="168"/>
      <c r="J27" s="169"/>
      <c r="K27" s="170"/>
      <c r="L27" s="156">
        <v>4</v>
      </c>
      <c r="M27" s="157">
        <v>4</v>
      </c>
      <c r="N27" s="158">
        <v>4</v>
      </c>
      <c r="O27" s="156">
        <v>2</v>
      </c>
      <c r="P27" s="157">
        <v>2</v>
      </c>
      <c r="Q27" s="158">
        <v>2</v>
      </c>
      <c r="R27" s="18" t="s">
        <v>129</v>
      </c>
      <c r="S27" s="8"/>
      <c r="T27" s="9"/>
      <c r="AA27" t="e">
        <v>#REF!</v>
      </c>
      <c r="AD27" t="e">
        <v>#REF!</v>
      </c>
      <c r="AE27" t="e">
        <v>#REF!</v>
      </c>
      <c r="AF27" t="e">
        <v>#REF!</v>
      </c>
      <c r="AG27" t="s">
        <v>357</v>
      </c>
      <c r="AH27" t="s">
        <v>357</v>
      </c>
      <c r="AI27" t="s">
        <v>357</v>
      </c>
      <c r="AJ27" t="e">
        <v>#REF!</v>
      </c>
      <c r="AK27" t="e">
        <v>#REF!</v>
      </c>
      <c r="AL27" t="e">
        <v>#REF!</v>
      </c>
      <c r="AM27" t="e">
        <v>#REF!</v>
      </c>
      <c r="AN27" t="e">
        <v>#REF!</v>
      </c>
      <c r="AO27" t="e">
        <v>#REF!</v>
      </c>
      <c r="AP27" t="e">
        <v>#REF!</v>
      </c>
    </row>
    <row r="28" spans="3:20" ht="13.5" thickTop="1">
      <c r="C28" s="41" t="str">
        <f ca="1">CELL("filename")</f>
        <v>C:\MyFiles\Timber\Timber Committee\TCQ2015\[tb-68-6.xls]List of tables</v>
      </c>
      <c r="T28" s="43" t="str">
        <f ca="1">CONCATENATE("printed on ",DAY(NOW()),"/",MONTH(NOW()))</f>
        <v>printed on 11/11</v>
      </c>
    </row>
  </sheetData>
  <sheetProtection/>
  <mergeCells count="11">
    <mergeCell ref="L3:Q3"/>
    <mergeCell ref="K5:L5"/>
    <mergeCell ref="O7:Q7"/>
    <mergeCell ref="C7:E7"/>
    <mergeCell ref="I7:K7"/>
    <mergeCell ref="L7:N7"/>
    <mergeCell ref="C2:T2"/>
    <mergeCell ref="F6:H6"/>
    <mergeCell ref="F7:H7"/>
    <mergeCell ref="R7:T7"/>
    <mergeCell ref="F3:K3"/>
  </mergeCells>
  <conditionalFormatting sqref="C9:R27">
    <cfRule type="expression" priority="1" dxfId="0" stopIfTrue="1">
      <formula>AA9&gt;2</formula>
    </cfRule>
  </conditionalFormatting>
  <printOptions horizontalCentered="1" verticalCentered="1"/>
  <pageMargins left="0.35433070866141736" right="0.35433070866141736" top="0.5905511811023623" bottom="0.5905511811023623" header="0.31496062992125984" footer="0.31496062992125984"/>
  <pageSetup fitToHeight="1" fitToWidth="1" horizontalDpi="300" verticalDpi="300" orientation="landscape" paperSize="9" scale="85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56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27" max="42" width="0" style="0" hidden="1" customWidth="1"/>
  </cols>
  <sheetData>
    <row r="1" ht="12.75">
      <c r="A1" s="16"/>
    </row>
    <row r="2" spans="3:20" ht="12.75">
      <c r="C2" s="269" t="s">
        <v>218</v>
      </c>
      <c r="D2" s="269"/>
      <c r="E2" s="269"/>
      <c r="F2" s="269"/>
      <c r="G2" s="269"/>
      <c r="H2" s="269"/>
      <c r="I2" s="269"/>
      <c r="J2" s="269"/>
      <c r="K2" s="269"/>
      <c r="L2" s="269"/>
      <c r="M2" s="269"/>
      <c r="N2" s="269"/>
      <c r="O2" s="269"/>
      <c r="P2" s="269"/>
      <c r="Q2" s="269"/>
      <c r="R2" s="269"/>
      <c r="S2" s="269"/>
      <c r="T2" s="269"/>
    </row>
    <row r="3" spans="6:17" ht="12.75">
      <c r="F3" s="269" t="s">
        <v>162</v>
      </c>
      <c r="G3" s="269"/>
      <c r="H3" s="269"/>
      <c r="I3" s="269"/>
      <c r="J3" s="269"/>
      <c r="K3" s="269"/>
      <c r="L3" s="269" t="s">
        <v>163</v>
      </c>
      <c r="M3" s="269"/>
      <c r="N3" s="269"/>
      <c r="O3" s="269"/>
      <c r="P3" s="269"/>
      <c r="Q3" s="269"/>
    </row>
    <row r="5" spans="11:15" ht="15" thickBot="1">
      <c r="K5" s="276" t="s">
        <v>85</v>
      </c>
      <c r="L5" s="276"/>
      <c r="N5" s="11"/>
      <c r="O5" s="11"/>
    </row>
    <row r="6" spans="3:20" ht="15" thickTop="1">
      <c r="C6" s="2"/>
      <c r="D6" s="3"/>
      <c r="E6" s="4"/>
      <c r="F6" s="305" t="s">
        <v>299</v>
      </c>
      <c r="G6" s="271"/>
      <c r="H6" s="272"/>
      <c r="I6" s="2"/>
      <c r="J6" s="3"/>
      <c r="K6" s="4"/>
      <c r="L6" s="17"/>
      <c r="M6" s="3"/>
      <c r="N6" s="4"/>
      <c r="O6" s="17"/>
      <c r="P6" s="3"/>
      <c r="Q6" s="4"/>
      <c r="R6" s="2"/>
      <c r="S6" s="3"/>
      <c r="T6" s="4"/>
    </row>
    <row r="7" spans="3:20" ht="14.25">
      <c r="C7" s="273" t="s">
        <v>0</v>
      </c>
      <c r="D7" s="274"/>
      <c r="E7" s="275"/>
      <c r="F7" s="277" t="s">
        <v>300</v>
      </c>
      <c r="G7" s="274"/>
      <c r="H7" s="275"/>
      <c r="I7" s="273" t="s">
        <v>45</v>
      </c>
      <c r="J7" s="274"/>
      <c r="K7" s="275"/>
      <c r="L7" s="273" t="s">
        <v>46</v>
      </c>
      <c r="M7" s="274"/>
      <c r="N7" s="275"/>
      <c r="O7" s="273" t="s">
        <v>47</v>
      </c>
      <c r="P7" s="274"/>
      <c r="Q7" s="275"/>
      <c r="R7" s="273" t="s">
        <v>48</v>
      </c>
      <c r="S7" s="274"/>
      <c r="T7" s="275"/>
    </row>
    <row r="8" spans="3:42" ht="13.5" thickBot="1">
      <c r="C8" s="7"/>
      <c r="D8" s="8"/>
      <c r="E8" s="9"/>
      <c r="F8" s="26">
        <v>2014</v>
      </c>
      <c r="G8" s="27">
        <v>2015</v>
      </c>
      <c r="H8" s="25">
        <v>2016</v>
      </c>
      <c r="I8" s="26">
        <v>2014</v>
      </c>
      <c r="J8" s="27">
        <v>2015</v>
      </c>
      <c r="K8" s="25">
        <v>2016</v>
      </c>
      <c r="L8" s="26">
        <v>2014</v>
      </c>
      <c r="M8" s="27">
        <v>2015</v>
      </c>
      <c r="N8" s="25">
        <v>2016</v>
      </c>
      <c r="O8" s="26">
        <v>2014</v>
      </c>
      <c r="P8" s="27">
        <v>2015</v>
      </c>
      <c r="Q8" s="25">
        <v>2016</v>
      </c>
      <c r="R8" s="7"/>
      <c r="S8" s="8"/>
      <c r="T8" s="9"/>
      <c r="AA8" t="s">
        <v>0</v>
      </c>
      <c r="AD8" t="s">
        <v>345</v>
      </c>
      <c r="AG8" t="s">
        <v>45</v>
      </c>
      <c r="AJ8" t="s">
        <v>83</v>
      </c>
      <c r="AM8" t="s">
        <v>82</v>
      </c>
      <c r="AP8" t="s">
        <v>0</v>
      </c>
    </row>
    <row r="9" spans="1:42" ht="13.5" thickTop="1">
      <c r="A9">
        <f aca="true" t="shared" si="0" ref="A9:A53">IF(SUM(F9:Q9)&lt;1,"Y","")</f>
      </c>
      <c r="B9" s="15" t="s">
        <v>1</v>
      </c>
      <c r="C9" s="171" t="s">
        <v>88</v>
      </c>
      <c r="D9" s="172"/>
      <c r="E9" s="173"/>
      <c r="F9" s="181">
        <v>1</v>
      </c>
      <c r="G9" s="182">
        <v>1</v>
      </c>
      <c r="H9" s="183">
        <v>1</v>
      </c>
      <c r="I9" s="181">
        <v>40</v>
      </c>
      <c r="J9" s="182">
        <v>40</v>
      </c>
      <c r="K9" s="183">
        <v>40</v>
      </c>
      <c r="L9" s="181">
        <v>0</v>
      </c>
      <c r="M9" s="182">
        <v>0</v>
      </c>
      <c r="N9" s="183">
        <v>0</v>
      </c>
      <c r="O9" s="181">
        <v>39</v>
      </c>
      <c r="P9" s="182">
        <v>39</v>
      </c>
      <c r="Q9" s="183">
        <v>39</v>
      </c>
      <c r="R9" s="84" t="s">
        <v>49</v>
      </c>
      <c r="S9" s="172"/>
      <c r="T9" s="173"/>
      <c r="AA9">
        <v>3</v>
      </c>
      <c r="AD9">
        <v>3</v>
      </c>
      <c r="AE9">
        <v>3</v>
      </c>
      <c r="AF9">
        <v>3</v>
      </c>
      <c r="AG9">
        <v>3</v>
      </c>
      <c r="AH9">
        <v>3</v>
      </c>
      <c r="AI9">
        <v>3</v>
      </c>
      <c r="AJ9">
        <v>2</v>
      </c>
      <c r="AK9">
        <v>3</v>
      </c>
      <c r="AL9">
        <v>3</v>
      </c>
      <c r="AM9">
        <v>2</v>
      </c>
      <c r="AN9">
        <v>3</v>
      </c>
      <c r="AO9">
        <v>3</v>
      </c>
      <c r="AP9">
        <v>3</v>
      </c>
    </row>
    <row r="10" spans="1:42" ht="12.75">
      <c r="A10">
        <f t="shared" si="0"/>
      </c>
      <c r="B10" s="19" t="s">
        <v>3</v>
      </c>
      <c r="C10" s="49" t="s">
        <v>89</v>
      </c>
      <c r="D10" s="174"/>
      <c r="E10" s="175"/>
      <c r="F10" s="184">
        <v>12372.503</v>
      </c>
      <c r="G10" s="185">
        <v>11742</v>
      </c>
      <c r="H10" s="186">
        <v>12395</v>
      </c>
      <c r="I10" s="184">
        <v>8814.49</v>
      </c>
      <c r="J10" s="185">
        <v>8899</v>
      </c>
      <c r="K10" s="186">
        <v>9183</v>
      </c>
      <c r="L10" s="184">
        <v>4367.811</v>
      </c>
      <c r="M10" s="185">
        <v>3674</v>
      </c>
      <c r="N10" s="186">
        <v>4030</v>
      </c>
      <c r="O10" s="184">
        <v>809.798</v>
      </c>
      <c r="P10" s="185">
        <v>831</v>
      </c>
      <c r="Q10" s="186">
        <v>818</v>
      </c>
      <c r="R10" s="72" t="s">
        <v>50</v>
      </c>
      <c r="S10" s="174"/>
      <c r="T10" s="175"/>
      <c r="AA10">
        <v>2</v>
      </c>
      <c r="AD10">
        <v>2</v>
      </c>
      <c r="AE10">
        <v>2</v>
      </c>
      <c r="AF10">
        <v>2</v>
      </c>
      <c r="AG10">
        <v>2</v>
      </c>
      <c r="AH10">
        <v>2</v>
      </c>
      <c r="AI10">
        <v>2</v>
      </c>
      <c r="AJ10">
        <v>2</v>
      </c>
      <c r="AK10">
        <v>2</v>
      </c>
      <c r="AL10">
        <v>2</v>
      </c>
      <c r="AM10">
        <v>2</v>
      </c>
      <c r="AN10">
        <v>2</v>
      </c>
      <c r="AO10">
        <v>2</v>
      </c>
      <c r="AP10">
        <v>2</v>
      </c>
    </row>
    <row r="11" spans="1:42" ht="12.75">
      <c r="A11">
        <f t="shared" si="0"/>
      </c>
      <c r="B11" s="19" t="s">
        <v>141</v>
      </c>
      <c r="C11" s="49" t="s">
        <v>140</v>
      </c>
      <c r="D11" s="174"/>
      <c r="E11" s="175"/>
      <c r="F11" s="184">
        <v>5831.57</v>
      </c>
      <c r="G11" s="185">
        <v>5721.57</v>
      </c>
      <c r="H11" s="186">
        <v>5716.57</v>
      </c>
      <c r="I11" s="184">
        <v>2392.91</v>
      </c>
      <c r="J11" s="185">
        <v>2342.91</v>
      </c>
      <c r="K11" s="186">
        <v>2317.91</v>
      </c>
      <c r="L11" s="184">
        <v>4603.29</v>
      </c>
      <c r="M11" s="185">
        <v>4553.29</v>
      </c>
      <c r="N11" s="186">
        <v>4603.29</v>
      </c>
      <c r="O11" s="184">
        <v>1164.63</v>
      </c>
      <c r="P11" s="185">
        <v>1174.63</v>
      </c>
      <c r="Q11" s="186">
        <v>1204.63</v>
      </c>
      <c r="R11" s="72" t="s">
        <v>142</v>
      </c>
      <c r="S11" s="174"/>
      <c r="T11" s="175"/>
      <c r="AA11">
        <v>3</v>
      </c>
      <c r="AD11">
        <v>3</v>
      </c>
      <c r="AE11">
        <v>3</v>
      </c>
      <c r="AF11">
        <v>3</v>
      </c>
      <c r="AG11">
        <v>3</v>
      </c>
      <c r="AH11">
        <v>3</v>
      </c>
      <c r="AI11">
        <v>3</v>
      </c>
      <c r="AJ11">
        <v>3</v>
      </c>
      <c r="AK11">
        <v>3</v>
      </c>
      <c r="AL11">
        <v>3</v>
      </c>
      <c r="AM11">
        <v>3</v>
      </c>
      <c r="AN11">
        <v>3</v>
      </c>
      <c r="AO11">
        <v>3</v>
      </c>
      <c r="AP11">
        <v>3</v>
      </c>
    </row>
    <row r="12" spans="1:42" ht="12.75">
      <c r="A12">
        <f t="shared" si="0"/>
      </c>
      <c r="B12" s="19" t="s">
        <v>5</v>
      </c>
      <c r="C12" s="49" t="s">
        <v>90</v>
      </c>
      <c r="D12" s="174"/>
      <c r="E12" s="175"/>
      <c r="F12" s="184">
        <v>698</v>
      </c>
      <c r="G12" s="185">
        <v>518</v>
      </c>
      <c r="H12" s="186">
        <v>523</v>
      </c>
      <c r="I12" s="184">
        <v>782</v>
      </c>
      <c r="J12" s="185">
        <v>591</v>
      </c>
      <c r="K12" s="186">
        <v>591</v>
      </c>
      <c r="L12" s="184">
        <v>15</v>
      </c>
      <c r="M12" s="185">
        <v>18</v>
      </c>
      <c r="N12" s="186">
        <v>18</v>
      </c>
      <c r="O12" s="184">
        <v>99</v>
      </c>
      <c r="P12" s="185">
        <v>91</v>
      </c>
      <c r="Q12" s="186">
        <v>86</v>
      </c>
      <c r="R12" s="72" t="s">
        <v>51</v>
      </c>
      <c r="S12" s="174"/>
      <c r="T12" s="175"/>
      <c r="AA12">
        <v>2</v>
      </c>
      <c r="AD12">
        <v>2</v>
      </c>
      <c r="AE12">
        <v>2</v>
      </c>
      <c r="AF12">
        <v>2</v>
      </c>
      <c r="AG12">
        <v>2</v>
      </c>
      <c r="AH12">
        <v>2</v>
      </c>
      <c r="AI12">
        <v>2</v>
      </c>
      <c r="AJ12">
        <v>2</v>
      </c>
      <c r="AK12">
        <v>2</v>
      </c>
      <c r="AL12">
        <v>2</v>
      </c>
      <c r="AM12">
        <v>2</v>
      </c>
      <c r="AN12">
        <v>2</v>
      </c>
      <c r="AO12">
        <v>2</v>
      </c>
      <c r="AP12">
        <v>2</v>
      </c>
    </row>
    <row r="13" spans="1:42" ht="12.75">
      <c r="A13">
        <f t="shared" si="0"/>
      </c>
      <c r="B13" s="19" t="s">
        <v>4</v>
      </c>
      <c r="C13" s="49" t="s">
        <v>91</v>
      </c>
      <c r="D13" s="174"/>
      <c r="E13" s="175"/>
      <c r="F13" s="184">
        <v>1478.3200000000002</v>
      </c>
      <c r="G13" s="185">
        <v>1369.3200000000002</v>
      </c>
      <c r="H13" s="186">
        <v>1260.3200000000002</v>
      </c>
      <c r="I13" s="184">
        <v>1692.88</v>
      </c>
      <c r="J13" s="185">
        <v>1583.88</v>
      </c>
      <c r="K13" s="186">
        <v>1474.88</v>
      </c>
      <c r="L13" s="184">
        <v>10.129999999999999</v>
      </c>
      <c r="M13" s="185">
        <v>10.129999999999999</v>
      </c>
      <c r="N13" s="186">
        <v>10.129999999999999</v>
      </c>
      <c r="O13" s="184">
        <v>224.69</v>
      </c>
      <c r="P13" s="185">
        <v>224.69</v>
      </c>
      <c r="Q13" s="186">
        <v>224.69</v>
      </c>
      <c r="R13" s="72" t="s">
        <v>52</v>
      </c>
      <c r="S13" s="174"/>
      <c r="T13" s="175"/>
      <c r="AA13">
        <v>3</v>
      </c>
      <c r="AD13">
        <v>2</v>
      </c>
      <c r="AE13">
        <v>3</v>
      </c>
      <c r="AF13">
        <v>3</v>
      </c>
      <c r="AG13">
        <v>2</v>
      </c>
      <c r="AH13">
        <v>3</v>
      </c>
      <c r="AI13">
        <v>3</v>
      </c>
      <c r="AJ13">
        <v>2</v>
      </c>
      <c r="AK13">
        <v>3</v>
      </c>
      <c r="AL13">
        <v>3</v>
      </c>
      <c r="AM13">
        <v>2</v>
      </c>
      <c r="AN13">
        <v>3</v>
      </c>
      <c r="AO13">
        <v>3</v>
      </c>
      <c r="AP13">
        <v>3</v>
      </c>
    </row>
    <row r="14" spans="1:42" ht="12.75">
      <c r="A14">
        <f t="shared" si="0"/>
      </c>
      <c r="B14" s="19" t="s">
        <v>20</v>
      </c>
      <c r="C14" s="49" t="s">
        <v>92</v>
      </c>
      <c r="D14" s="174"/>
      <c r="E14" s="175"/>
      <c r="F14" s="184">
        <v>549.3100000000001</v>
      </c>
      <c r="G14" s="185">
        <v>653</v>
      </c>
      <c r="H14" s="186">
        <v>711</v>
      </c>
      <c r="I14" s="184">
        <v>1753.92</v>
      </c>
      <c r="J14" s="185">
        <v>1803</v>
      </c>
      <c r="K14" s="186">
        <v>1841</v>
      </c>
      <c r="L14" s="184">
        <v>28.16</v>
      </c>
      <c r="M14" s="185">
        <v>35</v>
      </c>
      <c r="N14" s="186">
        <v>40</v>
      </c>
      <c r="O14" s="184">
        <v>1232.77</v>
      </c>
      <c r="P14" s="185">
        <v>1185</v>
      </c>
      <c r="Q14" s="186">
        <v>1170</v>
      </c>
      <c r="R14" s="72" t="s">
        <v>53</v>
      </c>
      <c r="S14" s="174"/>
      <c r="T14" s="175"/>
      <c r="AA14">
        <v>2</v>
      </c>
      <c r="AD14">
        <v>2</v>
      </c>
      <c r="AE14">
        <v>2</v>
      </c>
      <c r="AF14">
        <v>2</v>
      </c>
      <c r="AG14">
        <v>2</v>
      </c>
      <c r="AH14">
        <v>2</v>
      </c>
      <c r="AI14">
        <v>2</v>
      </c>
      <c r="AJ14">
        <v>2</v>
      </c>
      <c r="AK14">
        <v>2</v>
      </c>
      <c r="AL14">
        <v>2</v>
      </c>
      <c r="AM14">
        <v>2</v>
      </c>
      <c r="AN14">
        <v>2</v>
      </c>
      <c r="AO14">
        <v>2</v>
      </c>
      <c r="AP14">
        <v>2</v>
      </c>
    </row>
    <row r="15" spans="1:42" ht="12.75">
      <c r="A15">
        <f t="shared" si="0"/>
      </c>
      <c r="B15" s="19" t="s">
        <v>9</v>
      </c>
      <c r="C15" s="49" t="s">
        <v>93</v>
      </c>
      <c r="D15" s="174"/>
      <c r="E15" s="175"/>
      <c r="F15" s="184">
        <v>5.699999999999999</v>
      </c>
      <c r="G15" s="185">
        <v>7</v>
      </c>
      <c r="H15" s="186">
        <v>7</v>
      </c>
      <c r="I15" s="184">
        <v>4.52</v>
      </c>
      <c r="J15" s="185">
        <v>6</v>
      </c>
      <c r="K15" s="186">
        <v>6</v>
      </c>
      <c r="L15" s="184">
        <v>1.18</v>
      </c>
      <c r="M15" s="185">
        <v>1</v>
      </c>
      <c r="N15" s="186">
        <v>1</v>
      </c>
      <c r="O15" s="184">
        <v>0</v>
      </c>
      <c r="P15" s="185">
        <v>0</v>
      </c>
      <c r="Q15" s="186">
        <v>0</v>
      </c>
      <c r="R15" s="72" t="s">
        <v>54</v>
      </c>
      <c r="S15" s="174"/>
      <c r="T15" s="175"/>
      <c r="AA15">
        <v>2</v>
      </c>
      <c r="AD15">
        <v>2</v>
      </c>
      <c r="AE15">
        <v>2</v>
      </c>
      <c r="AF15">
        <v>2</v>
      </c>
      <c r="AG15">
        <v>2</v>
      </c>
      <c r="AH15">
        <v>2</v>
      </c>
      <c r="AI15">
        <v>2</v>
      </c>
      <c r="AJ15">
        <v>2</v>
      </c>
      <c r="AK15">
        <v>2</v>
      </c>
      <c r="AL15">
        <v>2</v>
      </c>
      <c r="AM15">
        <v>2</v>
      </c>
      <c r="AN15">
        <v>2</v>
      </c>
      <c r="AO15">
        <v>2</v>
      </c>
      <c r="AP15">
        <v>2</v>
      </c>
    </row>
    <row r="16" spans="1:42" ht="12.75">
      <c r="A16">
        <f t="shared" si="0"/>
      </c>
      <c r="B16" s="19" t="s">
        <v>10</v>
      </c>
      <c r="C16" s="49" t="s">
        <v>94</v>
      </c>
      <c r="D16" s="174"/>
      <c r="E16" s="175"/>
      <c r="F16" s="184">
        <v>5502</v>
      </c>
      <c r="G16" s="185">
        <v>6444</v>
      </c>
      <c r="H16" s="186">
        <v>6636</v>
      </c>
      <c r="I16" s="184">
        <v>6175</v>
      </c>
      <c r="J16" s="185">
        <v>7624</v>
      </c>
      <c r="K16" s="186">
        <v>7864</v>
      </c>
      <c r="L16" s="184">
        <v>1736</v>
      </c>
      <c r="M16" s="185">
        <v>2314</v>
      </c>
      <c r="N16" s="186">
        <v>2362</v>
      </c>
      <c r="O16" s="184">
        <v>2409</v>
      </c>
      <c r="P16" s="185">
        <v>3494</v>
      </c>
      <c r="Q16" s="186">
        <v>3590</v>
      </c>
      <c r="R16" s="72" t="s">
        <v>74</v>
      </c>
      <c r="S16" s="174"/>
      <c r="T16" s="175"/>
      <c r="AA16">
        <v>2</v>
      </c>
      <c r="AD16">
        <v>2</v>
      </c>
      <c r="AE16">
        <v>2</v>
      </c>
      <c r="AF16">
        <v>2</v>
      </c>
      <c r="AG16">
        <v>2</v>
      </c>
      <c r="AH16">
        <v>2</v>
      </c>
      <c r="AI16">
        <v>2</v>
      </c>
      <c r="AJ16">
        <v>2</v>
      </c>
      <c r="AK16">
        <v>2</v>
      </c>
      <c r="AL16">
        <v>2</v>
      </c>
      <c r="AM16">
        <v>2</v>
      </c>
      <c r="AN16">
        <v>2</v>
      </c>
      <c r="AO16">
        <v>2</v>
      </c>
      <c r="AP16">
        <v>2</v>
      </c>
    </row>
    <row r="17" spans="1:42" ht="12.75">
      <c r="A17">
        <f t="shared" si="0"/>
      </c>
      <c r="B17" s="19" t="s">
        <v>12</v>
      </c>
      <c r="C17" s="49" t="s">
        <v>95</v>
      </c>
      <c r="D17" s="174"/>
      <c r="E17" s="175"/>
      <c r="F17" s="184">
        <v>795.03</v>
      </c>
      <c r="G17" s="185">
        <v>770</v>
      </c>
      <c r="H17" s="186">
        <v>770</v>
      </c>
      <c r="I17" s="184">
        <v>502.03</v>
      </c>
      <c r="J17" s="185">
        <v>510</v>
      </c>
      <c r="K17" s="186">
        <v>510</v>
      </c>
      <c r="L17" s="184">
        <v>379</v>
      </c>
      <c r="M17" s="185">
        <v>350</v>
      </c>
      <c r="N17" s="186">
        <v>350</v>
      </c>
      <c r="O17" s="184">
        <v>86</v>
      </c>
      <c r="P17" s="185">
        <v>90</v>
      </c>
      <c r="Q17" s="186">
        <v>90</v>
      </c>
      <c r="R17" s="72" t="s">
        <v>55</v>
      </c>
      <c r="S17" s="174"/>
      <c r="T17" s="175"/>
      <c r="AA17">
        <v>3</v>
      </c>
      <c r="AD17">
        <v>3</v>
      </c>
      <c r="AE17">
        <v>2</v>
      </c>
      <c r="AF17">
        <v>2</v>
      </c>
      <c r="AG17">
        <v>3</v>
      </c>
      <c r="AH17">
        <v>2</v>
      </c>
      <c r="AI17">
        <v>2</v>
      </c>
      <c r="AJ17">
        <v>2</v>
      </c>
      <c r="AK17">
        <v>2</v>
      </c>
      <c r="AL17">
        <v>2</v>
      </c>
      <c r="AM17">
        <v>2</v>
      </c>
      <c r="AN17">
        <v>2</v>
      </c>
      <c r="AO17">
        <v>2</v>
      </c>
      <c r="AP17">
        <v>3</v>
      </c>
    </row>
    <row r="18" spans="1:42" ht="12.75">
      <c r="A18">
        <f t="shared" si="0"/>
      </c>
      <c r="B18" s="19" t="s">
        <v>14</v>
      </c>
      <c r="C18" s="49" t="s">
        <v>96</v>
      </c>
      <c r="D18" s="174"/>
      <c r="E18" s="175"/>
      <c r="F18" s="184">
        <v>4391.7573999999995</v>
      </c>
      <c r="G18" s="185">
        <v>4840</v>
      </c>
      <c r="H18" s="186">
        <v>4845</v>
      </c>
      <c r="I18" s="184">
        <v>7100</v>
      </c>
      <c r="J18" s="185">
        <v>7100</v>
      </c>
      <c r="K18" s="186">
        <v>7100</v>
      </c>
      <c r="L18" s="184">
        <v>186.0223</v>
      </c>
      <c r="M18" s="185">
        <v>290</v>
      </c>
      <c r="N18" s="186">
        <v>295</v>
      </c>
      <c r="O18" s="184">
        <v>2894.2649</v>
      </c>
      <c r="P18" s="185">
        <v>2550</v>
      </c>
      <c r="Q18" s="186">
        <v>2550</v>
      </c>
      <c r="R18" s="72" t="s">
        <v>56</v>
      </c>
      <c r="S18" s="174"/>
      <c r="T18" s="175"/>
      <c r="AA18">
        <v>2</v>
      </c>
      <c r="AD18">
        <v>2</v>
      </c>
      <c r="AE18">
        <v>2</v>
      </c>
      <c r="AF18">
        <v>2</v>
      </c>
      <c r="AG18">
        <v>2</v>
      </c>
      <c r="AH18">
        <v>2</v>
      </c>
      <c r="AI18">
        <v>2</v>
      </c>
      <c r="AJ18">
        <v>2</v>
      </c>
      <c r="AK18">
        <v>2</v>
      </c>
      <c r="AL18">
        <v>2</v>
      </c>
      <c r="AM18">
        <v>2</v>
      </c>
      <c r="AN18">
        <v>2</v>
      </c>
      <c r="AO18">
        <v>2</v>
      </c>
      <c r="AP18">
        <v>2</v>
      </c>
    </row>
    <row r="19" spans="1:42" ht="12.75">
      <c r="A19">
        <f t="shared" si="0"/>
      </c>
      <c r="B19" s="19" t="s">
        <v>15</v>
      </c>
      <c r="C19" s="49" t="s">
        <v>97</v>
      </c>
      <c r="D19" s="174"/>
      <c r="E19" s="175"/>
      <c r="F19" s="184">
        <v>47496.37162222012</v>
      </c>
      <c r="G19" s="185">
        <v>47420.852438072754</v>
      </c>
      <c r="H19" s="186">
        <v>48123.15193506983</v>
      </c>
      <c r="I19" s="184">
        <v>39661.32833466528</v>
      </c>
      <c r="J19" s="185">
        <v>39596.6466522728</v>
      </c>
      <c r="K19" s="186">
        <v>40299.67881339397</v>
      </c>
      <c r="L19" s="184">
        <v>8639.326834055912</v>
      </c>
      <c r="M19" s="185">
        <v>8556.831958855912</v>
      </c>
      <c r="N19" s="186">
        <v>8523.834008775912</v>
      </c>
      <c r="O19" s="184">
        <v>804.2835465010694</v>
      </c>
      <c r="P19" s="185">
        <v>732.6261730559569</v>
      </c>
      <c r="Q19" s="186">
        <v>700.3608871000533</v>
      </c>
      <c r="R19" s="72" t="s">
        <v>57</v>
      </c>
      <c r="S19" s="174"/>
      <c r="T19" s="175"/>
      <c r="AA19">
        <v>2</v>
      </c>
      <c r="AD19">
        <v>2</v>
      </c>
      <c r="AE19">
        <v>2</v>
      </c>
      <c r="AF19">
        <v>2</v>
      </c>
      <c r="AG19">
        <v>2</v>
      </c>
      <c r="AH19">
        <v>2</v>
      </c>
      <c r="AI19">
        <v>2</v>
      </c>
      <c r="AJ19">
        <v>2</v>
      </c>
      <c r="AK19">
        <v>2</v>
      </c>
      <c r="AL19">
        <v>2</v>
      </c>
      <c r="AM19">
        <v>2</v>
      </c>
      <c r="AN19">
        <v>2</v>
      </c>
      <c r="AO19">
        <v>2</v>
      </c>
      <c r="AP19">
        <v>2</v>
      </c>
    </row>
    <row r="20" spans="1:42" ht="12.75">
      <c r="A20">
        <f t="shared" si="0"/>
      </c>
      <c r="B20" s="19" t="s">
        <v>16</v>
      </c>
      <c r="C20" s="49" t="s">
        <v>98</v>
      </c>
      <c r="D20" s="174"/>
      <c r="E20" s="175"/>
      <c r="F20" s="184">
        <v>33641.761637651485</v>
      </c>
      <c r="G20" s="185">
        <v>34697</v>
      </c>
      <c r="H20" s="186">
        <v>35600</v>
      </c>
      <c r="I20" s="184">
        <v>34648</v>
      </c>
      <c r="J20" s="185">
        <v>35700</v>
      </c>
      <c r="K20" s="186">
        <v>36450</v>
      </c>
      <c r="L20" s="184">
        <v>2455.6738666554265</v>
      </c>
      <c r="M20" s="185">
        <v>2528</v>
      </c>
      <c r="N20" s="186">
        <v>2550</v>
      </c>
      <c r="O20" s="184">
        <v>3461.9122290039413</v>
      </c>
      <c r="P20" s="185">
        <v>3531</v>
      </c>
      <c r="Q20" s="186">
        <v>3400</v>
      </c>
      <c r="R20" s="72" t="s">
        <v>16</v>
      </c>
      <c r="S20" s="174"/>
      <c r="T20" s="175"/>
      <c r="AA20">
        <v>2</v>
      </c>
      <c r="AD20">
        <v>2</v>
      </c>
      <c r="AE20">
        <v>2</v>
      </c>
      <c r="AF20">
        <v>2</v>
      </c>
      <c r="AG20">
        <v>2</v>
      </c>
      <c r="AH20">
        <v>2</v>
      </c>
      <c r="AI20">
        <v>2</v>
      </c>
      <c r="AJ20">
        <v>2</v>
      </c>
      <c r="AK20">
        <v>2</v>
      </c>
      <c r="AL20">
        <v>2</v>
      </c>
      <c r="AM20">
        <v>2</v>
      </c>
      <c r="AN20">
        <v>2</v>
      </c>
      <c r="AO20">
        <v>2</v>
      </c>
      <c r="AP20">
        <v>2</v>
      </c>
    </row>
    <row r="21" spans="1:42" ht="12.75">
      <c r="A21">
        <f t="shared" si="0"/>
      </c>
      <c r="B21" s="19" t="s">
        <v>11</v>
      </c>
      <c r="C21" s="49" t="s">
        <v>99</v>
      </c>
      <c r="D21" s="174"/>
      <c r="E21" s="175"/>
      <c r="F21" s="184">
        <v>28284.489999999998</v>
      </c>
      <c r="G21" s="185">
        <v>27327.25795148248</v>
      </c>
      <c r="H21" s="186">
        <v>27904.356022333457</v>
      </c>
      <c r="I21" s="184">
        <v>25901.559999999998</v>
      </c>
      <c r="J21" s="185">
        <v>24827.25795148248</v>
      </c>
      <c r="K21" s="186">
        <v>25204.356022333457</v>
      </c>
      <c r="L21" s="184">
        <v>6456.96</v>
      </c>
      <c r="M21" s="185">
        <v>6550</v>
      </c>
      <c r="N21" s="186">
        <v>6700</v>
      </c>
      <c r="O21" s="184">
        <v>4074.03</v>
      </c>
      <c r="P21" s="185">
        <v>4050</v>
      </c>
      <c r="Q21" s="186">
        <v>4000</v>
      </c>
      <c r="R21" s="72" t="s">
        <v>58</v>
      </c>
      <c r="S21" s="174"/>
      <c r="T21" s="175"/>
      <c r="AA21">
        <v>2</v>
      </c>
      <c r="AD21">
        <v>2</v>
      </c>
      <c r="AE21">
        <v>2</v>
      </c>
      <c r="AF21">
        <v>2</v>
      </c>
      <c r="AG21">
        <v>2</v>
      </c>
      <c r="AH21">
        <v>2</v>
      </c>
      <c r="AI21">
        <v>2</v>
      </c>
      <c r="AJ21">
        <v>2</v>
      </c>
      <c r="AK21">
        <v>2</v>
      </c>
      <c r="AL21">
        <v>2</v>
      </c>
      <c r="AM21">
        <v>2</v>
      </c>
      <c r="AN21">
        <v>2</v>
      </c>
      <c r="AO21">
        <v>2</v>
      </c>
      <c r="AP21">
        <v>2</v>
      </c>
    </row>
    <row r="22" spans="1:42" ht="12.75">
      <c r="A22">
        <f t="shared" si="0"/>
      </c>
      <c r="B22" s="19" t="s">
        <v>19</v>
      </c>
      <c r="C22" s="49" t="s">
        <v>100</v>
      </c>
      <c r="D22" s="174"/>
      <c r="E22" s="175"/>
      <c r="F22" s="184">
        <v>306.5267593794085</v>
      </c>
      <c r="G22" s="185">
        <v>306.5267593794085</v>
      </c>
      <c r="H22" s="186">
        <v>306.5267593794085</v>
      </c>
      <c r="I22" s="184">
        <v>7</v>
      </c>
      <c r="J22" s="185">
        <v>7</v>
      </c>
      <c r="K22" s="186">
        <v>7</v>
      </c>
      <c r="L22" s="184">
        <v>329.98163917640113</v>
      </c>
      <c r="M22" s="185">
        <v>329.98163917640113</v>
      </c>
      <c r="N22" s="186">
        <v>329.98163917640113</v>
      </c>
      <c r="O22" s="184">
        <v>30.45487979699265</v>
      </c>
      <c r="P22" s="185">
        <v>30.45487979699265</v>
      </c>
      <c r="Q22" s="186">
        <v>30.45487979699265</v>
      </c>
      <c r="R22" s="72" t="s">
        <v>73</v>
      </c>
      <c r="S22" s="174"/>
      <c r="T22" s="175"/>
      <c r="AA22">
        <v>3</v>
      </c>
      <c r="AD22">
        <v>3</v>
      </c>
      <c r="AE22">
        <v>3</v>
      </c>
      <c r="AF22">
        <v>3</v>
      </c>
      <c r="AG22">
        <v>3</v>
      </c>
      <c r="AH22">
        <v>3</v>
      </c>
      <c r="AI22">
        <v>3</v>
      </c>
      <c r="AJ22">
        <v>2</v>
      </c>
      <c r="AK22">
        <v>3</v>
      </c>
      <c r="AL22">
        <v>3</v>
      </c>
      <c r="AM22">
        <v>2</v>
      </c>
      <c r="AN22">
        <v>3</v>
      </c>
      <c r="AO22">
        <v>3</v>
      </c>
      <c r="AP22">
        <v>3</v>
      </c>
    </row>
    <row r="23" spans="1:42" ht="12.75">
      <c r="A23">
        <f t="shared" si="0"/>
      </c>
      <c r="B23" s="19" t="s">
        <v>21</v>
      </c>
      <c r="C23" s="49" t="s">
        <v>101</v>
      </c>
      <c r="D23" s="174"/>
      <c r="E23" s="175"/>
      <c r="F23" s="184">
        <v>1002.6599999999999</v>
      </c>
      <c r="G23" s="185">
        <v>1002.6599999999999</v>
      </c>
      <c r="H23" s="186">
        <v>1002.6599999999999</v>
      </c>
      <c r="I23" s="184">
        <v>1512.78</v>
      </c>
      <c r="J23" s="185">
        <v>1512.78</v>
      </c>
      <c r="K23" s="186">
        <v>1512.78</v>
      </c>
      <c r="L23" s="184">
        <v>274.07</v>
      </c>
      <c r="M23" s="185">
        <v>274.07</v>
      </c>
      <c r="N23" s="186">
        <v>274.07</v>
      </c>
      <c r="O23" s="184">
        <v>784.19</v>
      </c>
      <c r="P23" s="185">
        <v>784.19</v>
      </c>
      <c r="Q23" s="186">
        <v>784.19</v>
      </c>
      <c r="R23" s="72" t="s">
        <v>59</v>
      </c>
      <c r="S23" s="174"/>
      <c r="T23" s="175"/>
      <c r="AA23">
        <v>3</v>
      </c>
      <c r="AD23">
        <v>3</v>
      </c>
      <c r="AE23">
        <v>3</v>
      </c>
      <c r="AF23">
        <v>3</v>
      </c>
      <c r="AG23">
        <v>2</v>
      </c>
      <c r="AH23">
        <v>3</v>
      </c>
      <c r="AI23">
        <v>3</v>
      </c>
      <c r="AJ23">
        <v>3</v>
      </c>
      <c r="AK23">
        <v>3</v>
      </c>
      <c r="AL23">
        <v>3</v>
      </c>
      <c r="AM23">
        <v>3</v>
      </c>
      <c r="AN23">
        <v>3</v>
      </c>
      <c r="AO23">
        <v>3</v>
      </c>
      <c r="AP23">
        <v>3</v>
      </c>
    </row>
    <row r="24" spans="1:42" ht="12.75">
      <c r="A24">
        <f t="shared" si="0"/>
      </c>
      <c r="B24" s="19" t="s">
        <v>22</v>
      </c>
      <c r="C24" s="49" t="s">
        <v>102</v>
      </c>
      <c r="D24" s="174"/>
      <c r="E24" s="175"/>
      <c r="F24" s="184">
        <v>1725.0300000000002</v>
      </c>
      <c r="G24" s="185">
        <v>1793</v>
      </c>
      <c r="H24" s="186">
        <v>1764</v>
      </c>
      <c r="I24" s="184">
        <v>1746.3200000000002</v>
      </c>
      <c r="J24" s="185">
        <v>1813</v>
      </c>
      <c r="K24" s="186">
        <v>1784</v>
      </c>
      <c r="L24" s="184">
        <v>108.71000000000001</v>
      </c>
      <c r="M24" s="185">
        <v>110</v>
      </c>
      <c r="N24" s="186">
        <v>110</v>
      </c>
      <c r="O24" s="184">
        <v>130</v>
      </c>
      <c r="P24" s="185">
        <v>130</v>
      </c>
      <c r="Q24" s="186">
        <v>130</v>
      </c>
      <c r="R24" s="72" t="s">
        <v>60</v>
      </c>
      <c r="S24" s="174"/>
      <c r="T24" s="175"/>
      <c r="AA24">
        <v>2</v>
      </c>
      <c r="AD24">
        <v>2</v>
      </c>
      <c r="AE24">
        <v>2</v>
      </c>
      <c r="AF24">
        <v>2</v>
      </c>
      <c r="AG24">
        <v>2</v>
      </c>
      <c r="AH24">
        <v>2</v>
      </c>
      <c r="AI24">
        <v>2</v>
      </c>
      <c r="AJ24">
        <v>2</v>
      </c>
      <c r="AK24">
        <v>2</v>
      </c>
      <c r="AL24">
        <v>2</v>
      </c>
      <c r="AM24">
        <v>2</v>
      </c>
      <c r="AN24">
        <v>2</v>
      </c>
      <c r="AO24">
        <v>2</v>
      </c>
      <c r="AP24">
        <v>2</v>
      </c>
    </row>
    <row r="25" spans="1:42" ht="12.75">
      <c r="A25">
        <f t="shared" si="0"/>
      </c>
      <c r="B25" s="19" t="s">
        <v>23</v>
      </c>
      <c r="C25" s="49" t="s">
        <v>103</v>
      </c>
      <c r="D25" s="174"/>
      <c r="E25" s="175"/>
      <c r="F25" s="184">
        <v>7263.589999999999</v>
      </c>
      <c r="G25" s="185">
        <v>7263.589999999999</v>
      </c>
      <c r="H25" s="186">
        <v>7263.589999999999</v>
      </c>
      <c r="I25" s="184">
        <v>5444.91</v>
      </c>
      <c r="J25" s="185">
        <v>5444.91</v>
      </c>
      <c r="K25" s="186">
        <v>5444.91</v>
      </c>
      <c r="L25" s="184">
        <v>1894.36</v>
      </c>
      <c r="M25" s="185">
        <v>1894.36</v>
      </c>
      <c r="N25" s="186">
        <v>1894.36</v>
      </c>
      <c r="O25" s="184">
        <v>75.68</v>
      </c>
      <c r="P25" s="185">
        <v>75.68</v>
      </c>
      <c r="Q25" s="186">
        <v>75.68</v>
      </c>
      <c r="R25" s="72" t="s">
        <v>61</v>
      </c>
      <c r="S25" s="174"/>
      <c r="T25" s="175"/>
      <c r="AA25">
        <v>3</v>
      </c>
      <c r="AD25">
        <v>3</v>
      </c>
      <c r="AE25">
        <v>3</v>
      </c>
      <c r="AF25">
        <v>3</v>
      </c>
      <c r="AG25">
        <v>3</v>
      </c>
      <c r="AH25">
        <v>3</v>
      </c>
      <c r="AI25">
        <v>3</v>
      </c>
      <c r="AJ25">
        <v>2</v>
      </c>
      <c r="AK25">
        <v>3</v>
      </c>
      <c r="AL25">
        <v>3</v>
      </c>
      <c r="AM25">
        <v>2</v>
      </c>
      <c r="AN25">
        <v>3</v>
      </c>
      <c r="AO25">
        <v>3</v>
      </c>
      <c r="AP25">
        <v>3</v>
      </c>
    </row>
    <row r="26" spans="1:42" ht="12.75">
      <c r="A26">
        <f t="shared" si="0"/>
      </c>
      <c r="B26" s="19" t="s">
        <v>27</v>
      </c>
      <c r="C26" s="49" t="s">
        <v>104</v>
      </c>
      <c r="D26" s="174"/>
      <c r="E26" s="175"/>
      <c r="F26" s="184">
        <v>2642.8841082499985</v>
      </c>
      <c r="G26" s="185">
        <v>2821.3142857142857</v>
      </c>
      <c r="H26" s="186">
        <v>2760</v>
      </c>
      <c r="I26" s="184">
        <v>7026.957</v>
      </c>
      <c r="J26" s="185">
        <v>6400</v>
      </c>
      <c r="K26" s="186">
        <v>6400</v>
      </c>
      <c r="L26" s="184">
        <v>581.8943863399999</v>
      </c>
      <c r="M26" s="185">
        <v>577.1428571428571</v>
      </c>
      <c r="N26" s="186">
        <v>560</v>
      </c>
      <c r="O26" s="184">
        <v>4965.967278090002</v>
      </c>
      <c r="P26" s="185">
        <v>4155.828571428571</v>
      </c>
      <c r="Q26" s="186">
        <v>4200</v>
      </c>
      <c r="R26" s="72" t="s">
        <v>62</v>
      </c>
      <c r="S26" s="174"/>
      <c r="T26" s="175"/>
      <c r="AA26">
        <v>2</v>
      </c>
      <c r="AD26">
        <v>2</v>
      </c>
      <c r="AE26">
        <v>2</v>
      </c>
      <c r="AF26">
        <v>2</v>
      </c>
      <c r="AG26">
        <v>2</v>
      </c>
      <c r="AH26">
        <v>2</v>
      </c>
      <c r="AI26">
        <v>2</v>
      </c>
      <c r="AJ26">
        <v>2</v>
      </c>
      <c r="AK26">
        <v>2</v>
      </c>
      <c r="AL26">
        <v>2</v>
      </c>
      <c r="AM26">
        <v>2</v>
      </c>
      <c r="AN26">
        <v>2</v>
      </c>
      <c r="AO26">
        <v>2</v>
      </c>
      <c r="AP26">
        <v>2</v>
      </c>
    </row>
    <row r="27" spans="1:42" ht="12.75">
      <c r="A27">
        <f t="shared" si="0"/>
      </c>
      <c r="B27" s="19" t="s">
        <v>26</v>
      </c>
      <c r="C27" s="49" t="s">
        <v>105</v>
      </c>
      <c r="D27" s="174"/>
      <c r="E27" s="175"/>
      <c r="F27" s="184">
        <v>2762.2731729999996</v>
      </c>
      <c r="G27" s="185">
        <v>2325</v>
      </c>
      <c r="H27" s="186">
        <v>2360</v>
      </c>
      <c r="I27" s="184">
        <v>3286</v>
      </c>
      <c r="J27" s="185">
        <v>2900</v>
      </c>
      <c r="K27" s="186">
        <v>3000</v>
      </c>
      <c r="L27" s="184">
        <v>922.621046</v>
      </c>
      <c r="M27" s="185">
        <v>785</v>
      </c>
      <c r="N27" s="186">
        <v>740</v>
      </c>
      <c r="O27" s="184">
        <v>1446.3478730000002</v>
      </c>
      <c r="P27" s="185">
        <v>1360</v>
      </c>
      <c r="Q27" s="186">
        <v>1380</v>
      </c>
      <c r="R27" s="72" t="s">
        <v>312</v>
      </c>
      <c r="S27" s="174"/>
      <c r="T27" s="175"/>
      <c r="AA27">
        <v>2</v>
      </c>
      <c r="AD27">
        <v>2</v>
      </c>
      <c r="AE27">
        <v>2</v>
      </c>
      <c r="AF27">
        <v>2</v>
      </c>
      <c r="AG27">
        <v>2</v>
      </c>
      <c r="AH27">
        <v>2</v>
      </c>
      <c r="AI27">
        <v>2</v>
      </c>
      <c r="AJ27">
        <v>2</v>
      </c>
      <c r="AK27">
        <v>2</v>
      </c>
      <c r="AL27">
        <v>2</v>
      </c>
      <c r="AM27">
        <v>2</v>
      </c>
      <c r="AN27">
        <v>2</v>
      </c>
      <c r="AO27">
        <v>2</v>
      </c>
      <c r="AP27">
        <v>2</v>
      </c>
    </row>
    <row r="28" spans="1:42" ht="12.75">
      <c r="A28">
        <f t="shared" si="0"/>
      </c>
      <c r="B28" s="19" t="s">
        <v>143</v>
      </c>
      <c r="C28" s="49" t="s">
        <v>144</v>
      </c>
      <c r="D28" s="174"/>
      <c r="E28" s="175"/>
      <c r="F28" s="184">
        <v>829.3880000000001</v>
      </c>
      <c r="G28" s="185">
        <v>829.3880000000001</v>
      </c>
      <c r="H28" s="186">
        <v>829.3880000000001</v>
      </c>
      <c r="I28" s="184">
        <v>728.1780000000001</v>
      </c>
      <c r="J28" s="185">
        <v>728.1780000000001</v>
      </c>
      <c r="K28" s="186">
        <v>728.1780000000001</v>
      </c>
      <c r="L28" s="184">
        <v>223.13</v>
      </c>
      <c r="M28" s="185">
        <v>223.13</v>
      </c>
      <c r="N28" s="186">
        <v>223.13</v>
      </c>
      <c r="O28" s="184">
        <v>121.92</v>
      </c>
      <c r="P28" s="185">
        <v>121.92</v>
      </c>
      <c r="Q28" s="186">
        <v>121.92</v>
      </c>
      <c r="R28" s="72" t="s">
        <v>143</v>
      </c>
      <c r="S28" s="174"/>
      <c r="T28" s="175"/>
      <c r="AA28">
        <v>3</v>
      </c>
      <c r="AD28">
        <v>3</v>
      </c>
      <c r="AE28">
        <v>3</v>
      </c>
      <c r="AF28">
        <v>3</v>
      </c>
      <c r="AG28">
        <v>3</v>
      </c>
      <c r="AH28">
        <v>3</v>
      </c>
      <c r="AI28">
        <v>3</v>
      </c>
      <c r="AJ28">
        <v>3</v>
      </c>
      <c r="AK28">
        <v>3</v>
      </c>
      <c r="AL28">
        <v>3</v>
      </c>
      <c r="AM28">
        <v>3</v>
      </c>
      <c r="AN28">
        <v>3</v>
      </c>
      <c r="AO28">
        <v>3</v>
      </c>
      <c r="AP28">
        <v>3</v>
      </c>
    </row>
    <row r="29" spans="1:42" ht="12.75">
      <c r="A29">
        <f t="shared" si="0"/>
      </c>
      <c r="B29" s="19" t="s">
        <v>29</v>
      </c>
      <c r="C29" s="49" t="s">
        <v>106</v>
      </c>
      <c r="D29" s="174"/>
      <c r="E29" s="175"/>
      <c r="F29" s="184">
        <v>861</v>
      </c>
      <c r="G29" s="185">
        <v>968</v>
      </c>
      <c r="H29" s="186">
        <v>1050</v>
      </c>
      <c r="I29" s="184">
        <v>1382</v>
      </c>
      <c r="J29" s="185">
        <v>1431</v>
      </c>
      <c r="K29" s="186">
        <v>1513</v>
      </c>
      <c r="L29" s="184">
        <v>295</v>
      </c>
      <c r="M29" s="185">
        <v>312</v>
      </c>
      <c r="N29" s="186">
        <v>312</v>
      </c>
      <c r="O29" s="184">
        <v>816</v>
      </c>
      <c r="P29" s="185">
        <v>775</v>
      </c>
      <c r="Q29" s="186">
        <v>775</v>
      </c>
      <c r="R29" s="72" t="s">
        <v>63</v>
      </c>
      <c r="S29" s="174"/>
      <c r="T29" s="175"/>
      <c r="AA29">
        <v>2</v>
      </c>
      <c r="AD29">
        <v>2</v>
      </c>
      <c r="AE29">
        <v>2</v>
      </c>
      <c r="AF29">
        <v>2</v>
      </c>
      <c r="AG29">
        <v>2</v>
      </c>
      <c r="AH29">
        <v>2</v>
      </c>
      <c r="AI29">
        <v>2</v>
      </c>
      <c r="AJ29">
        <v>2</v>
      </c>
      <c r="AK29">
        <v>2</v>
      </c>
      <c r="AL29">
        <v>2</v>
      </c>
      <c r="AM29">
        <v>2</v>
      </c>
      <c r="AN29">
        <v>2</v>
      </c>
      <c r="AO29">
        <v>2</v>
      </c>
      <c r="AP29">
        <v>2</v>
      </c>
    </row>
    <row r="30" spans="1:42" ht="12.75">
      <c r="A30">
        <f t="shared" si="0"/>
      </c>
      <c r="B30" s="19" t="s">
        <v>30</v>
      </c>
      <c r="C30" s="49" t="s">
        <v>107</v>
      </c>
      <c r="D30" s="174"/>
      <c r="E30" s="175"/>
      <c r="F30" s="184">
        <v>3968.87</v>
      </c>
      <c r="G30" s="185">
        <v>3728.87</v>
      </c>
      <c r="H30" s="186">
        <v>3448.87</v>
      </c>
      <c r="I30" s="184">
        <v>6810</v>
      </c>
      <c r="J30" s="185">
        <v>6840</v>
      </c>
      <c r="K30" s="186">
        <v>6690</v>
      </c>
      <c r="L30" s="184">
        <v>919.74</v>
      </c>
      <c r="M30" s="185">
        <v>889.74</v>
      </c>
      <c r="N30" s="186">
        <v>859.74</v>
      </c>
      <c r="O30" s="184">
        <v>3760.87</v>
      </c>
      <c r="P30" s="185">
        <v>4000.87</v>
      </c>
      <c r="Q30" s="186">
        <v>4100.87</v>
      </c>
      <c r="R30" s="72" t="s">
        <v>64</v>
      </c>
      <c r="S30" s="174"/>
      <c r="T30" s="175"/>
      <c r="AA30">
        <v>3</v>
      </c>
      <c r="AD30">
        <v>2</v>
      </c>
      <c r="AE30">
        <v>3</v>
      </c>
      <c r="AF30">
        <v>3</v>
      </c>
      <c r="AG30">
        <v>2</v>
      </c>
      <c r="AH30">
        <v>3</v>
      </c>
      <c r="AI30">
        <v>3</v>
      </c>
      <c r="AJ30">
        <v>2</v>
      </c>
      <c r="AK30">
        <v>3</v>
      </c>
      <c r="AL30">
        <v>3</v>
      </c>
      <c r="AM30">
        <v>2</v>
      </c>
      <c r="AN30">
        <v>3</v>
      </c>
      <c r="AO30">
        <v>3</v>
      </c>
      <c r="AP30">
        <v>3</v>
      </c>
    </row>
    <row r="31" spans="1:42" ht="12.75">
      <c r="A31">
        <f t="shared" si="0"/>
      </c>
      <c r="B31" s="19" t="s">
        <v>31</v>
      </c>
      <c r="C31" s="49" t="s">
        <v>108</v>
      </c>
      <c r="D31" s="174"/>
      <c r="E31" s="175"/>
      <c r="F31" s="184">
        <v>28912.605</v>
      </c>
      <c r="G31" s="185">
        <v>30080</v>
      </c>
      <c r="H31" s="186">
        <v>31080</v>
      </c>
      <c r="I31" s="184">
        <v>27371.646</v>
      </c>
      <c r="J31" s="185">
        <v>28380</v>
      </c>
      <c r="K31" s="186">
        <v>29300</v>
      </c>
      <c r="L31" s="184">
        <v>3619.8050000000003</v>
      </c>
      <c r="M31" s="185">
        <v>3950</v>
      </c>
      <c r="N31" s="186">
        <v>4300</v>
      </c>
      <c r="O31" s="184">
        <v>2078.846</v>
      </c>
      <c r="P31" s="185">
        <v>2250</v>
      </c>
      <c r="Q31" s="186">
        <v>2520</v>
      </c>
      <c r="R31" s="72" t="s">
        <v>65</v>
      </c>
      <c r="S31" s="174"/>
      <c r="T31" s="175"/>
      <c r="AA31">
        <v>2</v>
      </c>
      <c r="AD31">
        <v>2</v>
      </c>
      <c r="AE31">
        <v>2</v>
      </c>
      <c r="AF31">
        <v>2</v>
      </c>
      <c r="AG31">
        <v>2</v>
      </c>
      <c r="AH31">
        <v>2</v>
      </c>
      <c r="AI31">
        <v>2</v>
      </c>
      <c r="AJ31">
        <v>2</v>
      </c>
      <c r="AK31">
        <v>2</v>
      </c>
      <c r="AL31">
        <v>2</v>
      </c>
      <c r="AM31">
        <v>2</v>
      </c>
      <c r="AN31">
        <v>2</v>
      </c>
      <c r="AO31">
        <v>2</v>
      </c>
      <c r="AP31">
        <v>2</v>
      </c>
    </row>
    <row r="32" spans="1:42" ht="12.75">
      <c r="A32">
        <f t="shared" si="0"/>
      </c>
      <c r="B32" s="19" t="s">
        <v>32</v>
      </c>
      <c r="C32" s="49" t="s">
        <v>109</v>
      </c>
      <c r="D32" s="174"/>
      <c r="E32" s="175"/>
      <c r="F32" s="184">
        <v>14345.269849</v>
      </c>
      <c r="G32" s="185">
        <v>14755.866359340927</v>
      </c>
      <c r="H32" s="186">
        <v>15185.034583021024</v>
      </c>
      <c r="I32" s="184">
        <v>12588.914026</v>
      </c>
      <c r="J32" s="185">
        <v>12808.259477040927</v>
      </c>
      <c r="K32" s="186">
        <v>13031.497536628023</v>
      </c>
      <c r="L32" s="184">
        <v>2999.3509975</v>
      </c>
      <c r="M32" s="185">
        <v>3212.5320472500002</v>
      </c>
      <c r="N32" s="186">
        <v>3442.693499475</v>
      </c>
      <c r="O32" s="184">
        <v>1242.9951744999998</v>
      </c>
      <c r="P32" s="185">
        <v>1264.92516495</v>
      </c>
      <c r="Q32" s="186">
        <v>1289.156453082</v>
      </c>
      <c r="R32" s="72" t="s">
        <v>32</v>
      </c>
      <c r="S32" s="174"/>
      <c r="T32" s="175"/>
      <c r="AA32">
        <v>2</v>
      </c>
      <c r="AD32">
        <v>2</v>
      </c>
      <c r="AE32">
        <v>2</v>
      </c>
      <c r="AF32">
        <v>2</v>
      </c>
      <c r="AG32">
        <v>2</v>
      </c>
      <c r="AH32">
        <v>2</v>
      </c>
      <c r="AI32">
        <v>2</v>
      </c>
      <c r="AJ32">
        <v>2</v>
      </c>
      <c r="AK32">
        <v>2</v>
      </c>
      <c r="AL32">
        <v>2</v>
      </c>
      <c r="AM32">
        <v>2</v>
      </c>
      <c r="AN32">
        <v>2</v>
      </c>
      <c r="AO32">
        <v>2</v>
      </c>
      <c r="AP32">
        <v>2</v>
      </c>
    </row>
    <row r="33" spans="1:42" ht="12.75">
      <c r="A33">
        <f t="shared" si="0"/>
      </c>
      <c r="B33" s="19" t="s">
        <v>33</v>
      </c>
      <c r="C33" s="49" t="s">
        <v>110</v>
      </c>
      <c r="D33" s="174"/>
      <c r="E33" s="175"/>
      <c r="F33" s="184">
        <v>3001</v>
      </c>
      <c r="G33" s="185">
        <v>2945</v>
      </c>
      <c r="H33" s="186">
        <v>2945</v>
      </c>
      <c r="I33" s="184">
        <v>3406</v>
      </c>
      <c r="J33" s="185">
        <v>3350</v>
      </c>
      <c r="K33" s="186">
        <v>3350</v>
      </c>
      <c r="L33" s="184">
        <v>45</v>
      </c>
      <c r="M33" s="185">
        <v>45</v>
      </c>
      <c r="N33" s="186">
        <v>45</v>
      </c>
      <c r="O33" s="184">
        <v>450</v>
      </c>
      <c r="P33" s="185">
        <v>450</v>
      </c>
      <c r="Q33" s="186">
        <v>450</v>
      </c>
      <c r="R33" s="72" t="s">
        <v>66</v>
      </c>
      <c r="S33" s="174"/>
      <c r="T33" s="175"/>
      <c r="AA33">
        <v>2</v>
      </c>
      <c r="AD33">
        <v>2</v>
      </c>
      <c r="AE33">
        <v>2</v>
      </c>
      <c r="AF33">
        <v>2</v>
      </c>
      <c r="AG33">
        <v>2</v>
      </c>
      <c r="AH33">
        <v>2</v>
      </c>
      <c r="AI33">
        <v>2</v>
      </c>
      <c r="AJ33">
        <v>2</v>
      </c>
      <c r="AK33">
        <v>2</v>
      </c>
      <c r="AL33">
        <v>2</v>
      </c>
      <c r="AM33">
        <v>2</v>
      </c>
      <c r="AN33">
        <v>2</v>
      </c>
      <c r="AO33">
        <v>2</v>
      </c>
      <c r="AP33">
        <v>2</v>
      </c>
    </row>
    <row r="34" spans="1:42" ht="12.75">
      <c r="A34">
        <f>IF(SUM(F34:Q34)&lt;1,"Y","")</f>
      </c>
      <c r="B34" s="19" t="s">
        <v>371</v>
      </c>
      <c r="C34" s="49" t="s">
        <v>373</v>
      </c>
      <c r="D34" s="174"/>
      <c r="E34" s="175"/>
      <c r="F34" s="184">
        <v>512</v>
      </c>
      <c r="G34" s="185">
        <v>525</v>
      </c>
      <c r="H34" s="186">
        <v>535</v>
      </c>
      <c r="I34" s="184">
        <v>517</v>
      </c>
      <c r="J34" s="185">
        <v>530</v>
      </c>
      <c r="K34" s="186">
        <v>541</v>
      </c>
      <c r="L34" s="184">
        <v>4</v>
      </c>
      <c r="M34" s="185">
        <v>6</v>
      </c>
      <c r="N34" s="186">
        <v>9</v>
      </c>
      <c r="O34" s="184">
        <v>9</v>
      </c>
      <c r="P34" s="185">
        <v>11</v>
      </c>
      <c r="Q34" s="186">
        <v>15</v>
      </c>
      <c r="R34" s="72" t="s">
        <v>372</v>
      </c>
      <c r="S34" s="174"/>
      <c r="T34" s="175"/>
      <c r="AA34">
        <v>2</v>
      </c>
      <c r="AD34">
        <v>2</v>
      </c>
      <c r="AE34">
        <v>2</v>
      </c>
      <c r="AF34">
        <v>2</v>
      </c>
      <c r="AG34">
        <v>2</v>
      </c>
      <c r="AH34">
        <v>2</v>
      </c>
      <c r="AI34">
        <v>2</v>
      </c>
      <c r="AJ34">
        <v>2</v>
      </c>
      <c r="AK34">
        <v>2</v>
      </c>
      <c r="AL34">
        <v>2</v>
      </c>
      <c r="AM34">
        <v>2</v>
      </c>
      <c r="AN34">
        <v>2</v>
      </c>
      <c r="AO34">
        <v>2</v>
      </c>
      <c r="AP34">
        <v>2</v>
      </c>
    </row>
    <row r="35" spans="1:42" ht="12.75">
      <c r="A35">
        <f t="shared" si="0"/>
      </c>
      <c r="B35" s="19" t="s">
        <v>35</v>
      </c>
      <c r="C35" s="49" t="s">
        <v>111</v>
      </c>
      <c r="D35" s="174"/>
      <c r="E35" s="175"/>
      <c r="F35" s="184">
        <v>4482.59</v>
      </c>
      <c r="G35" s="185">
        <v>4465</v>
      </c>
      <c r="H35" s="186">
        <v>4275</v>
      </c>
      <c r="I35" s="184">
        <v>4703.04</v>
      </c>
      <c r="J35" s="185">
        <v>4585</v>
      </c>
      <c r="K35" s="186">
        <v>4290</v>
      </c>
      <c r="L35" s="184">
        <v>892.03</v>
      </c>
      <c r="M35" s="185">
        <v>920</v>
      </c>
      <c r="N35" s="186">
        <v>950</v>
      </c>
      <c r="O35" s="184">
        <v>1112.48</v>
      </c>
      <c r="P35" s="185">
        <v>1040</v>
      </c>
      <c r="Q35" s="186">
        <v>965</v>
      </c>
      <c r="R35" s="72" t="s">
        <v>67</v>
      </c>
      <c r="S35" s="174"/>
      <c r="T35" s="175"/>
      <c r="AA35">
        <v>2</v>
      </c>
      <c r="AD35">
        <v>2</v>
      </c>
      <c r="AE35">
        <v>2</v>
      </c>
      <c r="AF35">
        <v>2</v>
      </c>
      <c r="AG35">
        <v>2</v>
      </c>
      <c r="AH35">
        <v>2</v>
      </c>
      <c r="AI35">
        <v>2</v>
      </c>
      <c r="AJ35">
        <v>2</v>
      </c>
      <c r="AK35">
        <v>2</v>
      </c>
      <c r="AL35">
        <v>2</v>
      </c>
      <c r="AM35">
        <v>2</v>
      </c>
      <c r="AN35">
        <v>2</v>
      </c>
      <c r="AO35">
        <v>2</v>
      </c>
      <c r="AP35">
        <v>2</v>
      </c>
    </row>
    <row r="36" spans="1:42" ht="12.75">
      <c r="A36">
        <f t="shared" si="0"/>
      </c>
      <c r="B36" s="19" t="s">
        <v>36</v>
      </c>
      <c r="C36" s="49" t="s">
        <v>112</v>
      </c>
      <c r="D36" s="174"/>
      <c r="E36" s="175"/>
      <c r="F36" s="184">
        <v>1193.9100000000003</v>
      </c>
      <c r="G36" s="185">
        <v>1258</v>
      </c>
      <c r="H36" s="186">
        <v>1285</v>
      </c>
      <c r="I36" s="184">
        <v>2129.78</v>
      </c>
      <c r="J36" s="185">
        <v>2206</v>
      </c>
      <c r="K36" s="186">
        <v>2128</v>
      </c>
      <c r="L36" s="184">
        <v>583.69</v>
      </c>
      <c r="M36" s="185">
        <v>645</v>
      </c>
      <c r="N36" s="186">
        <v>630</v>
      </c>
      <c r="O36" s="184">
        <v>1519.56</v>
      </c>
      <c r="P36" s="185">
        <v>1593</v>
      </c>
      <c r="Q36" s="186">
        <v>1473</v>
      </c>
      <c r="R36" s="72" t="s">
        <v>68</v>
      </c>
      <c r="S36" s="174"/>
      <c r="T36" s="175"/>
      <c r="AA36">
        <v>2</v>
      </c>
      <c r="AD36">
        <v>2</v>
      </c>
      <c r="AE36">
        <v>2</v>
      </c>
      <c r="AF36">
        <v>2</v>
      </c>
      <c r="AG36">
        <v>2</v>
      </c>
      <c r="AH36">
        <v>2</v>
      </c>
      <c r="AI36">
        <v>2</v>
      </c>
      <c r="AJ36">
        <v>2</v>
      </c>
      <c r="AK36">
        <v>2</v>
      </c>
      <c r="AL36">
        <v>2</v>
      </c>
      <c r="AM36">
        <v>2</v>
      </c>
      <c r="AN36">
        <v>2</v>
      </c>
      <c r="AO36">
        <v>2</v>
      </c>
      <c r="AP36">
        <v>2</v>
      </c>
    </row>
    <row r="37" spans="1:42" ht="12.75">
      <c r="A37">
        <f t="shared" si="0"/>
      </c>
      <c r="B37" s="19" t="s">
        <v>13</v>
      </c>
      <c r="C37" s="49" t="s">
        <v>113</v>
      </c>
      <c r="D37" s="174"/>
      <c r="E37" s="175"/>
      <c r="F37" s="184">
        <v>11948.93</v>
      </c>
      <c r="G37" s="185">
        <v>10948</v>
      </c>
      <c r="H37" s="186">
        <v>11285</v>
      </c>
      <c r="I37" s="184">
        <v>12620</v>
      </c>
      <c r="J37" s="185">
        <v>12400</v>
      </c>
      <c r="K37" s="186">
        <v>12500</v>
      </c>
      <c r="L37" s="184">
        <v>1638.23</v>
      </c>
      <c r="M37" s="185">
        <v>439</v>
      </c>
      <c r="N37" s="186">
        <v>715</v>
      </c>
      <c r="O37" s="184">
        <v>2309.3</v>
      </c>
      <c r="P37" s="185">
        <v>1891</v>
      </c>
      <c r="Q37" s="186">
        <v>1930</v>
      </c>
      <c r="R37" s="72" t="s">
        <v>69</v>
      </c>
      <c r="S37" s="174"/>
      <c r="T37" s="175"/>
      <c r="AA37">
        <v>2</v>
      </c>
      <c r="AD37">
        <v>2</v>
      </c>
      <c r="AE37">
        <v>2</v>
      </c>
      <c r="AF37">
        <v>2</v>
      </c>
      <c r="AG37">
        <v>2</v>
      </c>
      <c r="AH37">
        <v>2</v>
      </c>
      <c r="AI37">
        <v>2</v>
      </c>
      <c r="AJ37">
        <v>2</v>
      </c>
      <c r="AK37">
        <v>2</v>
      </c>
      <c r="AL37">
        <v>2</v>
      </c>
      <c r="AM37">
        <v>2</v>
      </c>
      <c r="AN37">
        <v>2</v>
      </c>
      <c r="AO37">
        <v>2</v>
      </c>
      <c r="AP37">
        <v>2</v>
      </c>
    </row>
    <row r="38" spans="1:42" ht="12.75">
      <c r="A38">
        <f t="shared" si="0"/>
      </c>
      <c r="B38" s="19" t="s">
        <v>37</v>
      </c>
      <c r="C38" s="49" t="s">
        <v>114</v>
      </c>
      <c r="D38" s="174"/>
      <c r="E38" s="175"/>
      <c r="F38" s="184">
        <v>55914</v>
      </c>
      <c r="G38" s="185">
        <v>54880</v>
      </c>
      <c r="H38" s="186">
        <v>54880</v>
      </c>
      <c r="I38" s="184">
        <v>48700</v>
      </c>
      <c r="J38" s="185">
        <v>48500</v>
      </c>
      <c r="K38" s="186">
        <v>48500</v>
      </c>
      <c r="L38" s="184">
        <v>7802</v>
      </c>
      <c r="M38" s="185">
        <v>6948</v>
      </c>
      <c r="N38" s="186">
        <v>6950</v>
      </c>
      <c r="O38" s="184">
        <v>588</v>
      </c>
      <c r="P38" s="185">
        <v>568</v>
      </c>
      <c r="Q38" s="186">
        <v>570</v>
      </c>
      <c r="R38" s="72" t="s">
        <v>70</v>
      </c>
      <c r="S38" s="174"/>
      <c r="T38" s="175"/>
      <c r="AA38">
        <v>2</v>
      </c>
      <c r="AD38">
        <v>2</v>
      </c>
      <c r="AE38">
        <v>2</v>
      </c>
      <c r="AF38">
        <v>2</v>
      </c>
      <c r="AG38">
        <v>2</v>
      </c>
      <c r="AH38">
        <v>2</v>
      </c>
      <c r="AI38">
        <v>2</v>
      </c>
      <c r="AJ38">
        <v>2</v>
      </c>
      <c r="AK38">
        <v>2</v>
      </c>
      <c r="AL38">
        <v>2</v>
      </c>
      <c r="AM38">
        <v>2</v>
      </c>
      <c r="AN38">
        <v>2</v>
      </c>
      <c r="AO38">
        <v>2</v>
      </c>
      <c r="AP38">
        <v>2</v>
      </c>
    </row>
    <row r="39" spans="1:42" ht="12.75">
      <c r="A39">
        <f t="shared" si="0"/>
      </c>
      <c r="B39" s="19" t="s">
        <v>8</v>
      </c>
      <c r="C39" s="49" t="s">
        <v>115</v>
      </c>
      <c r="D39" s="174"/>
      <c r="E39" s="175"/>
      <c r="F39" s="184">
        <v>1704.8469999999998</v>
      </c>
      <c r="G39" s="185">
        <v>1721</v>
      </c>
      <c r="H39" s="186">
        <v>1744</v>
      </c>
      <c r="I39" s="184">
        <v>1253.937</v>
      </c>
      <c r="J39" s="185">
        <v>1270</v>
      </c>
      <c r="K39" s="186">
        <v>1290</v>
      </c>
      <c r="L39" s="184">
        <v>717.75</v>
      </c>
      <c r="M39" s="185">
        <v>721</v>
      </c>
      <c r="N39" s="186">
        <v>731</v>
      </c>
      <c r="O39" s="184">
        <v>266.84000000000003</v>
      </c>
      <c r="P39" s="185">
        <v>270</v>
      </c>
      <c r="Q39" s="186">
        <v>277</v>
      </c>
      <c r="R39" s="72" t="s">
        <v>71</v>
      </c>
      <c r="S39" s="174"/>
      <c r="T39" s="175"/>
      <c r="AA39">
        <v>2</v>
      </c>
      <c r="AD39">
        <v>2</v>
      </c>
      <c r="AE39">
        <v>2</v>
      </c>
      <c r="AF39">
        <v>2</v>
      </c>
      <c r="AG39">
        <v>2</v>
      </c>
      <c r="AH39">
        <v>2</v>
      </c>
      <c r="AI39">
        <v>2</v>
      </c>
      <c r="AJ39">
        <v>2</v>
      </c>
      <c r="AK39">
        <v>2</v>
      </c>
      <c r="AL39">
        <v>2</v>
      </c>
      <c r="AM39">
        <v>2</v>
      </c>
      <c r="AN39">
        <v>2</v>
      </c>
      <c r="AO39">
        <v>2</v>
      </c>
      <c r="AP39">
        <v>2</v>
      </c>
    </row>
    <row r="40" spans="1:42" ht="12.75">
      <c r="A40">
        <f t="shared" si="0"/>
      </c>
      <c r="B40" s="19" t="s">
        <v>28</v>
      </c>
      <c r="C40" s="49" t="s">
        <v>116</v>
      </c>
      <c r="D40" s="174"/>
      <c r="E40" s="175"/>
      <c r="F40" s="184">
        <v>49.281150000000004</v>
      </c>
      <c r="G40" s="185">
        <v>49.281150000000004</v>
      </c>
      <c r="H40" s="186">
        <v>49.281150000000004</v>
      </c>
      <c r="I40" s="184">
        <v>0</v>
      </c>
      <c r="J40" s="185">
        <v>0</v>
      </c>
      <c r="K40" s="186">
        <v>0</v>
      </c>
      <c r="L40" s="184">
        <v>49.281150000000004</v>
      </c>
      <c r="M40" s="185">
        <v>49.281150000000004</v>
      </c>
      <c r="N40" s="186">
        <v>49.281150000000004</v>
      </c>
      <c r="O40" s="184">
        <v>0</v>
      </c>
      <c r="P40" s="185">
        <v>0</v>
      </c>
      <c r="Q40" s="186">
        <v>0</v>
      </c>
      <c r="R40" s="72" t="s">
        <v>131</v>
      </c>
      <c r="S40" s="174"/>
      <c r="T40" s="175"/>
      <c r="AA40">
        <v>3</v>
      </c>
      <c r="AD40">
        <v>2</v>
      </c>
      <c r="AE40">
        <v>3</v>
      </c>
      <c r="AF40">
        <v>3</v>
      </c>
      <c r="AG40">
        <v>2</v>
      </c>
      <c r="AH40">
        <v>3</v>
      </c>
      <c r="AI40">
        <v>3</v>
      </c>
      <c r="AJ40">
        <v>2</v>
      </c>
      <c r="AK40">
        <v>3</v>
      </c>
      <c r="AL40">
        <v>3</v>
      </c>
      <c r="AM40">
        <v>2</v>
      </c>
      <c r="AN40">
        <v>3</v>
      </c>
      <c r="AO40">
        <v>3</v>
      </c>
      <c r="AP40">
        <v>3</v>
      </c>
    </row>
    <row r="41" spans="1:42" ht="12.75">
      <c r="A41">
        <f t="shared" si="0"/>
      </c>
      <c r="B41" s="19" t="s">
        <v>38</v>
      </c>
      <c r="C41" s="49" t="s">
        <v>117</v>
      </c>
      <c r="D41" s="174"/>
      <c r="E41" s="175"/>
      <c r="F41" s="184">
        <v>14218.300000000001</v>
      </c>
      <c r="G41" s="185">
        <v>14654</v>
      </c>
      <c r="H41" s="186">
        <v>14424</v>
      </c>
      <c r="I41" s="184">
        <v>10411</v>
      </c>
      <c r="J41" s="185">
        <v>11100</v>
      </c>
      <c r="K41" s="186">
        <v>11150</v>
      </c>
      <c r="L41" s="184">
        <v>3812.53</v>
      </c>
      <c r="M41" s="185">
        <v>3559</v>
      </c>
      <c r="N41" s="186">
        <v>3279</v>
      </c>
      <c r="O41" s="184">
        <v>5.23</v>
      </c>
      <c r="P41" s="185">
        <v>5</v>
      </c>
      <c r="Q41" s="186">
        <v>5</v>
      </c>
      <c r="R41" s="72" t="s">
        <v>72</v>
      </c>
      <c r="S41" s="174"/>
      <c r="T41" s="175"/>
      <c r="AA41">
        <v>3</v>
      </c>
      <c r="AD41">
        <v>2</v>
      </c>
      <c r="AE41">
        <v>3</v>
      </c>
      <c r="AF41">
        <v>3</v>
      </c>
      <c r="AG41">
        <v>2</v>
      </c>
      <c r="AH41">
        <v>2</v>
      </c>
      <c r="AI41">
        <v>2</v>
      </c>
      <c r="AJ41">
        <v>2</v>
      </c>
      <c r="AK41">
        <v>3</v>
      </c>
      <c r="AL41">
        <v>3</v>
      </c>
      <c r="AM41">
        <v>2</v>
      </c>
      <c r="AN41">
        <v>3</v>
      </c>
      <c r="AO41">
        <v>3</v>
      </c>
      <c r="AP41">
        <v>3</v>
      </c>
    </row>
    <row r="42" spans="1:42" ht="13.5" thickBot="1">
      <c r="A42">
        <f t="shared" si="0"/>
      </c>
      <c r="B42" s="19" t="s">
        <v>17</v>
      </c>
      <c r="C42" s="49" t="s">
        <v>118</v>
      </c>
      <c r="D42" s="174"/>
      <c r="E42" s="175"/>
      <c r="F42" s="184">
        <v>5030.212549655391</v>
      </c>
      <c r="G42" s="185">
        <v>5140</v>
      </c>
      <c r="H42" s="186">
        <v>5190</v>
      </c>
      <c r="I42" s="184">
        <v>5255.34</v>
      </c>
      <c r="J42" s="185">
        <v>5100</v>
      </c>
      <c r="K42" s="186">
        <v>5200</v>
      </c>
      <c r="L42" s="184">
        <v>222.7094906553905</v>
      </c>
      <c r="M42" s="185">
        <v>220</v>
      </c>
      <c r="N42" s="186">
        <v>220</v>
      </c>
      <c r="O42" s="184">
        <v>447.83694099999997</v>
      </c>
      <c r="P42" s="185">
        <v>180</v>
      </c>
      <c r="Q42" s="186">
        <v>230</v>
      </c>
      <c r="R42" s="72" t="s">
        <v>75</v>
      </c>
      <c r="S42" s="174"/>
      <c r="T42" s="175"/>
      <c r="AA42">
        <v>2</v>
      </c>
      <c r="AD42">
        <v>2</v>
      </c>
      <c r="AE42">
        <v>2</v>
      </c>
      <c r="AF42">
        <v>2</v>
      </c>
      <c r="AG42">
        <v>2</v>
      </c>
      <c r="AH42">
        <v>2</v>
      </c>
      <c r="AI42">
        <v>2</v>
      </c>
      <c r="AJ42">
        <v>2</v>
      </c>
      <c r="AK42">
        <v>2</v>
      </c>
      <c r="AL42">
        <v>2</v>
      </c>
      <c r="AM42">
        <v>2</v>
      </c>
      <c r="AN42">
        <v>2</v>
      </c>
      <c r="AO42">
        <v>2</v>
      </c>
      <c r="AP42">
        <v>2</v>
      </c>
    </row>
    <row r="43" spans="1:42" ht="14.25" thickBot="1" thickTop="1">
      <c r="A43">
        <f t="shared" si="0"/>
      </c>
      <c r="C43" s="14" t="s">
        <v>41</v>
      </c>
      <c r="D43" s="178"/>
      <c r="E43" s="179"/>
      <c r="F43" s="156">
        <v>303722.9812491564</v>
      </c>
      <c r="G43" s="157">
        <v>303970.4969439898</v>
      </c>
      <c r="H43" s="158">
        <v>308154.74844980374</v>
      </c>
      <c r="I43" s="156">
        <v>286369.4403606653</v>
      </c>
      <c r="J43" s="157">
        <v>287929.82208079624</v>
      </c>
      <c r="K43" s="158">
        <v>291242.19037235546</v>
      </c>
      <c r="L43" s="156">
        <v>56814.43771038312</v>
      </c>
      <c r="M43" s="157">
        <v>54990.489652425174</v>
      </c>
      <c r="N43" s="158">
        <v>56107.5102974273</v>
      </c>
      <c r="O43" s="156">
        <v>39460.896821892005</v>
      </c>
      <c r="P43" s="157">
        <v>38949.81478923151</v>
      </c>
      <c r="Q43" s="158">
        <v>39194.952219979044</v>
      </c>
      <c r="R43" s="14" t="s">
        <v>41</v>
      </c>
      <c r="S43" s="178"/>
      <c r="T43" s="179"/>
      <c r="AA43" t="e">
        <v>#REF!</v>
      </c>
      <c r="AD43" t="e">
        <v>#REF!</v>
      </c>
      <c r="AE43" t="e">
        <v>#REF!</v>
      </c>
      <c r="AF43" t="e">
        <v>#REF!</v>
      </c>
      <c r="AG43" t="e">
        <v>#REF!</v>
      </c>
      <c r="AH43" t="e">
        <v>#REF!</v>
      </c>
      <c r="AI43" t="e">
        <v>#REF!</v>
      </c>
      <c r="AJ43" t="e">
        <v>#REF!</v>
      </c>
      <c r="AK43" t="e">
        <v>#REF!</v>
      </c>
      <c r="AL43" t="e">
        <v>#REF!</v>
      </c>
      <c r="AM43" t="e">
        <v>#REF!</v>
      </c>
      <c r="AN43" t="e">
        <v>#REF!</v>
      </c>
      <c r="AO43" t="e">
        <v>#REF!</v>
      </c>
      <c r="AP43" t="e">
        <v>#REF!</v>
      </c>
    </row>
    <row r="44" spans="1:42" ht="13.5" thickTop="1">
      <c r="A44">
        <f t="shared" si="0"/>
      </c>
      <c r="B44" s="16" t="s">
        <v>6</v>
      </c>
      <c r="C44" s="49" t="s">
        <v>121</v>
      </c>
      <c r="D44" s="174"/>
      <c r="E44" s="175"/>
      <c r="F44" s="184">
        <v>5619.6</v>
      </c>
      <c r="G44" s="185">
        <v>5619.6</v>
      </c>
      <c r="H44" s="186">
        <v>5619.6</v>
      </c>
      <c r="I44" s="184">
        <v>6295</v>
      </c>
      <c r="J44" s="185">
        <v>6295</v>
      </c>
      <c r="K44" s="186">
        <v>6295</v>
      </c>
      <c r="L44" s="184">
        <v>2.6</v>
      </c>
      <c r="M44" s="185">
        <v>2.6</v>
      </c>
      <c r="N44" s="186">
        <v>2.6</v>
      </c>
      <c r="O44" s="184">
        <v>678</v>
      </c>
      <c r="P44" s="185">
        <v>678</v>
      </c>
      <c r="Q44" s="186">
        <v>678</v>
      </c>
      <c r="R44" s="72" t="s">
        <v>77</v>
      </c>
      <c r="S44" s="174"/>
      <c r="T44" s="175"/>
      <c r="AA44">
        <v>3</v>
      </c>
      <c r="AD44">
        <v>3</v>
      </c>
      <c r="AE44">
        <v>3</v>
      </c>
      <c r="AF44">
        <v>3</v>
      </c>
      <c r="AG44">
        <v>3</v>
      </c>
      <c r="AH44">
        <v>3</v>
      </c>
      <c r="AI44">
        <v>3</v>
      </c>
      <c r="AJ44">
        <v>2</v>
      </c>
      <c r="AK44">
        <v>3</v>
      </c>
      <c r="AL44">
        <v>3</v>
      </c>
      <c r="AM44">
        <v>2</v>
      </c>
      <c r="AN44">
        <v>3</v>
      </c>
      <c r="AO44">
        <v>3</v>
      </c>
      <c r="AP44">
        <v>3</v>
      </c>
    </row>
    <row r="45" spans="1:42" ht="12.75">
      <c r="A45">
        <f t="shared" si="0"/>
      </c>
      <c r="B45" s="16" t="s">
        <v>18</v>
      </c>
      <c r="C45" s="49" t="s">
        <v>122</v>
      </c>
      <c r="D45" s="174"/>
      <c r="E45" s="175"/>
      <c r="F45" s="184">
        <v>121.6</v>
      </c>
      <c r="G45" s="185">
        <v>121.6</v>
      </c>
      <c r="H45" s="186">
        <v>121.6</v>
      </c>
      <c r="I45" s="184">
        <v>120.8</v>
      </c>
      <c r="J45" s="185">
        <v>120.8</v>
      </c>
      <c r="K45" s="186">
        <v>120.8</v>
      </c>
      <c r="L45" s="184">
        <v>1</v>
      </c>
      <c r="M45" s="185">
        <v>1</v>
      </c>
      <c r="N45" s="186">
        <v>1</v>
      </c>
      <c r="O45" s="184">
        <v>0.2</v>
      </c>
      <c r="P45" s="185">
        <v>0.2</v>
      </c>
      <c r="Q45" s="186">
        <v>0.2</v>
      </c>
      <c r="R45" s="72" t="s">
        <v>78</v>
      </c>
      <c r="S45" s="174"/>
      <c r="T45" s="175"/>
      <c r="AA45">
        <v>3</v>
      </c>
      <c r="AD45">
        <v>3</v>
      </c>
      <c r="AE45">
        <v>3</v>
      </c>
      <c r="AF45">
        <v>3</v>
      </c>
      <c r="AG45">
        <v>3</v>
      </c>
      <c r="AH45">
        <v>3</v>
      </c>
      <c r="AI45">
        <v>3</v>
      </c>
      <c r="AJ45">
        <v>2</v>
      </c>
      <c r="AK45">
        <v>3</v>
      </c>
      <c r="AL45">
        <v>3</v>
      </c>
      <c r="AM45">
        <v>2</v>
      </c>
      <c r="AN45">
        <v>3</v>
      </c>
      <c r="AO45">
        <v>3</v>
      </c>
      <c r="AP45">
        <v>3</v>
      </c>
    </row>
    <row r="46" spans="1:42" ht="12.75">
      <c r="A46">
        <f t="shared" si="0"/>
      </c>
      <c r="B46" s="16" t="s">
        <v>24</v>
      </c>
      <c r="C46" s="49" t="s">
        <v>123</v>
      </c>
      <c r="D46" s="174"/>
      <c r="E46" s="175"/>
      <c r="F46" s="184">
        <v>20.25</v>
      </c>
      <c r="G46" s="185">
        <v>20.25</v>
      </c>
      <c r="H46" s="186">
        <v>20.25</v>
      </c>
      <c r="I46" s="184">
        <v>15.88</v>
      </c>
      <c r="J46" s="185">
        <v>15.88</v>
      </c>
      <c r="K46" s="186">
        <v>15.88</v>
      </c>
      <c r="L46" s="184">
        <v>4.37</v>
      </c>
      <c r="M46" s="185">
        <v>4.37</v>
      </c>
      <c r="N46" s="186">
        <v>4.37</v>
      </c>
      <c r="O46" s="184">
        <v>0</v>
      </c>
      <c r="P46" s="185">
        <v>0</v>
      </c>
      <c r="Q46" s="186">
        <v>0</v>
      </c>
      <c r="R46" s="72" t="s">
        <v>24</v>
      </c>
      <c r="S46" s="174"/>
      <c r="T46" s="175"/>
      <c r="AA46">
        <v>3</v>
      </c>
      <c r="AD46">
        <v>3</v>
      </c>
      <c r="AE46">
        <v>3</v>
      </c>
      <c r="AF46">
        <v>3</v>
      </c>
      <c r="AG46">
        <v>3</v>
      </c>
      <c r="AH46">
        <v>3</v>
      </c>
      <c r="AI46">
        <v>3</v>
      </c>
      <c r="AJ46">
        <v>2</v>
      </c>
      <c r="AK46">
        <v>3</v>
      </c>
      <c r="AL46">
        <v>3</v>
      </c>
      <c r="AM46">
        <v>2</v>
      </c>
      <c r="AN46">
        <v>3</v>
      </c>
      <c r="AO46">
        <v>3</v>
      </c>
      <c r="AP46">
        <v>3</v>
      </c>
    </row>
    <row r="47" spans="1:42" ht="12.75">
      <c r="A47">
        <f t="shared" si="0"/>
      </c>
      <c r="B47" s="16" t="s">
        <v>25</v>
      </c>
      <c r="C47" s="49" t="s">
        <v>124</v>
      </c>
      <c r="D47" s="174"/>
      <c r="E47" s="175"/>
      <c r="F47" s="184">
        <v>11.360000000000001</v>
      </c>
      <c r="G47" s="185">
        <v>11.604986449864501</v>
      </c>
      <c r="H47" s="186">
        <v>11.926531165311655</v>
      </c>
      <c r="I47" s="184">
        <v>11.3</v>
      </c>
      <c r="J47" s="185">
        <v>11.544986449864501</v>
      </c>
      <c r="K47" s="186">
        <v>11.866531165311654</v>
      </c>
      <c r="L47" s="184">
        <v>0.06</v>
      </c>
      <c r="M47" s="185">
        <v>0.06</v>
      </c>
      <c r="N47" s="186">
        <v>0.06</v>
      </c>
      <c r="O47" s="184">
        <v>0</v>
      </c>
      <c r="P47" s="185">
        <v>0</v>
      </c>
      <c r="Q47" s="186">
        <v>0</v>
      </c>
      <c r="R47" s="72" t="s">
        <v>79</v>
      </c>
      <c r="S47" s="174"/>
      <c r="T47" s="175"/>
      <c r="AA47">
        <v>3</v>
      </c>
      <c r="AD47">
        <v>3</v>
      </c>
      <c r="AE47">
        <v>3</v>
      </c>
      <c r="AF47">
        <v>3</v>
      </c>
      <c r="AG47">
        <v>3</v>
      </c>
      <c r="AH47">
        <v>3</v>
      </c>
      <c r="AI47">
        <v>3</v>
      </c>
      <c r="AJ47">
        <v>3</v>
      </c>
      <c r="AK47">
        <v>3</v>
      </c>
      <c r="AL47">
        <v>3</v>
      </c>
      <c r="AM47">
        <v>3</v>
      </c>
      <c r="AN47">
        <v>3</v>
      </c>
      <c r="AO47">
        <v>3</v>
      </c>
      <c r="AP47">
        <v>3</v>
      </c>
    </row>
    <row r="48" spans="1:42" ht="12.75">
      <c r="A48">
        <f t="shared" si="0"/>
      </c>
      <c r="B48" s="16" t="s">
        <v>34</v>
      </c>
      <c r="C48" s="49" t="s">
        <v>125</v>
      </c>
      <c r="D48" s="174"/>
      <c r="E48" s="175"/>
      <c r="F48" s="184">
        <v>47174.64</v>
      </c>
      <c r="G48" s="185">
        <v>49604</v>
      </c>
      <c r="H48" s="186">
        <v>51304</v>
      </c>
      <c r="I48" s="184">
        <v>59542.16</v>
      </c>
      <c r="J48" s="185">
        <v>62500</v>
      </c>
      <c r="K48" s="186">
        <v>64700</v>
      </c>
      <c r="L48" s="184">
        <v>104.14</v>
      </c>
      <c r="M48" s="185">
        <v>104</v>
      </c>
      <c r="N48" s="186">
        <v>104</v>
      </c>
      <c r="O48" s="184">
        <v>12471.66</v>
      </c>
      <c r="P48" s="185">
        <v>13000</v>
      </c>
      <c r="Q48" s="186">
        <v>13500</v>
      </c>
      <c r="R48" s="72" t="s">
        <v>80</v>
      </c>
      <c r="S48" s="174"/>
      <c r="T48" s="175"/>
      <c r="AA48">
        <v>3</v>
      </c>
      <c r="AD48">
        <v>3</v>
      </c>
      <c r="AE48">
        <v>2</v>
      </c>
      <c r="AF48">
        <v>2</v>
      </c>
      <c r="AG48">
        <v>3</v>
      </c>
      <c r="AH48">
        <v>2</v>
      </c>
      <c r="AI48">
        <v>2</v>
      </c>
      <c r="AJ48">
        <v>2</v>
      </c>
      <c r="AK48">
        <v>2</v>
      </c>
      <c r="AL48">
        <v>2</v>
      </c>
      <c r="AM48">
        <v>2</v>
      </c>
      <c r="AN48">
        <v>2</v>
      </c>
      <c r="AO48">
        <v>2</v>
      </c>
      <c r="AP48">
        <v>3</v>
      </c>
    </row>
    <row r="49" spans="1:42" ht="13.5" thickBot="1">
      <c r="A49">
        <f t="shared" si="0"/>
      </c>
      <c r="B49" s="16" t="s">
        <v>39</v>
      </c>
      <c r="C49" s="49" t="s">
        <v>126</v>
      </c>
      <c r="D49" s="174"/>
      <c r="E49" s="175"/>
      <c r="F49" s="184">
        <v>932.02</v>
      </c>
      <c r="G49" s="185">
        <v>932.02</v>
      </c>
      <c r="H49" s="186">
        <v>932.02</v>
      </c>
      <c r="I49" s="184">
        <v>2099</v>
      </c>
      <c r="J49" s="185">
        <v>2099</v>
      </c>
      <c r="K49" s="186">
        <v>2099</v>
      </c>
      <c r="L49" s="184">
        <v>1.49</v>
      </c>
      <c r="M49" s="185">
        <v>1.49</v>
      </c>
      <c r="N49" s="186">
        <v>1.49</v>
      </c>
      <c r="O49" s="184">
        <v>1168.47</v>
      </c>
      <c r="P49" s="185">
        <v>1168.47</v>
      </c>
      <c r="Q49" s="186">
        <v>1168.47</v>
      </c>
      <c r="R49" s="72" t="s">
        <v>39</v>
      </c>
      <c r="S49" s="174"/>
      <c r="T49" s="175"/>
      <c r="AA49">
        <v>3</v>
      </c>
      <c r="AD49">
        <v>2</v>
      </c>
      <c r="AE49">
        <v>3</v>
      </c>
      <c r="AF49">
        <v>3</v>
      </c>
      <c r="AG49">
        <v>2</v>
      </c>
      <c r="AH49">
        <v>3</v>
      </c>
      <c r="AI49">
        <v>3</v>
      </c>
      <c r="AJ49">
        <v>2</v>
      </c>
      <c r="AK49">
        <v>3</v>
      </c>
      <c r="AL49">
        <v>3</v>
      </c>
      <c r="AM49">
        <v>2</v>
      </c>
      <c r="AN49">
        <v>3</v>
      </c>
      <c r="AO49">
        <v>3</v>
      </c>
      <c r="AP49">
        <v>3</v>
      </c>
    </row>
    <row r="50" spans="1:42" ht="14.25" thickBot="1" thickTop="1">
      <c r="A50">
        <f t="shared" si="0"/>
      </c>
      <c r="C50" s="14" t="s">
        <v>375</v>
      </c>
      <c r="D50" s="178"/>
      <c r="E50" s="179"/>
      <c r="F50" s="156">
        <v>53879.513</v>
      </c>
      <c r="G50" s="157">
        <v>56309.11798644986</v>
      </c>
      <c r="H50" s="158">
        <v>58009.439531165306</v>
      </c>
      <c r="I50" s="156">
        <v>68084.14</v>
      </c>
      <c r="J50" s="157">
        <v>71042.22498644986</v>
      </c>
      <c r="K50" s="158">
        <v>73242.54653116531</v>
      </c>
      <c r="L50" s="156">
        <v>113.70299999999999</v>
      </c>
      <c r="M50" s="157">
        <v>113.563</v>
      </c>
      <c r="N50" s="158">
        <v>113.563</v>
      </c>
      <c r="O50" s="156">
        <v>14318.33</v>
      </c>
      <c r="P50" s="157">
        <v>14846.67</v>
      </c>
      <c r="Q50" s="158">
        <v>15346.67</v>
      </c>
      <c r="R50" s="14" t="s">
        <v>376</v>
      </c>
      <c r="S50" s="178"/>
      <c r="T50" s="179"/>
      <c r="AA50" t="e">
        <v>#REF!</v>
      </c>
      <c r="AD50" t="e">
        <v>#REF!</v>
      </c>
      <c r="AE50" t="e">
        <v>#REF!</v>
      </c>
      <c r="AF50" t="e">
        <v>#REF!</v>
      </c>
      <c r="AG50" t="e">
        <v>#REF!</v>
      </c>
      <c r="AH50" t="e">
        <v>#REF!</v>
      </c>
      <c r="AI50" t="e">
        <v>#REF!</v>
      </c>
      <c r="AJ50" t="e">
        <v>#REF!</v>
      </c>
      <c r="AK50" t="e">
        <v>#REF!</v>
      </c>
      <c r="AL50" t="e">
        <v>#REF!</v>
      </c>
      <c r="AM50" t="e">
        <v>#REF!</v>
      </c>
      <c r="AN50" t="e">
        <v>#REF!</v>
      </c>
      <c r="AO50" t="e">
        <v>#REF!</v>
      </c>
      <c r="AP50" t="e">
        <v>#REF!</v>
      </c>
    </row>
    <row r="51" spans="1:42" ht="13.5" thickTop="1">
      <c r="A51">
        <f t="shared" si="0"/>
      </c>
      <c r="B51" s="16" t="s">
        <v>7</v>
      </c>
      <c r="C51" s="171" t="s">
        <v>127</v>
      </c>
      <c r="D51" s="172"/>
      <c r="E51" s="173"/>
      <c r="F51" s="181">
        <v>57746.92</v>
      </c>
      <c r="G51" s="182">
        <v>57746.92</v>
      </c>
      <c r="H51" s="183">
        <v>57746.92</v>
      </c>
      <c r="I51" s="181">
        <v>53698.52</v>
      </c>
      <c r="J51" s="182">
        <v>53698.52</v>
      </c>
      <c r="K51" s="183">
        <v>53698.52</v>
      </c>
      <c r="L51" s="181">
        <v>5453.35</v>
      </c>
      <c r="M51" s="182">
        <v>5453.35</v>
      </c>
      <c r="N51" s="183">
        <v>5453.35</v>
      </c>
      <c r="O51" s="181">
        <v>1404.95</v>
      </c>
      <c r="P51" s="182">
        <v>1404.95</v>
      </c>
      <c r="Q51" s="183">
        <v>1404.95</v>
      </c>
      <c r="R51" s="84" t="s">
        <v>7</v>
      </c>
      <c r="S51" s="172"/>
      <c r="T51" s="173"/>
      <c r="AA51">
        <v>3</v>
      </c>
      <c r="AD51">
        <v>3</v>
      </c>
      <c r="AE51">
        <v>3</v>
      </c>
      <c r="AF51">
        <v>3</v>
      </c>
      <c r="AG51">
        <v>3</v>
      </c>
      <c r="AH51">
        <v>3</v>
      </c>
      <c r="AI51">
        <v>3</v>
      </c>
      <c r="AJ51">
        <v>2</v>
      </c>
      <c r="AK51">
        <v>3</v>
      </c>
      <c r="AL51">
        <v>3</v>
      </c>
      <c r="AM51">
        <v>2</v>
      </c>
      <c r="AN51">
        <v>3</v>
      </c>
      <c r="AO51">
        <v>3</v>
      </c>
      <c r="AP51">
        <v>3</v>
      </c>
    </row>
    <row r="52" spans="1:42" ht="13.5" thickBot="1">
      <c r="A52">
        <f t="shared" si="0"/>
      </c>
      <c r="B52" s="16" t="s">
        <v>40</v>
      </c>
      <c r="C52" s="7" t="s">
        <v>128</v>
      </c>
      <c r="D52" s="8"/>
      <c r="E52" s="9"/>
      <c r="F52" s="153">
        <v>247275.44999999998</v>
      </c>
      <c r="G52" s="154">
        <v>247598</v>
      </c>
      <c r="H52" s="155">
        <v>246354</v>
      </c>
      <c r="I52" s="153">
        <v>252482</v>
      </c>
      <c r="J52" s="154">
        <v>252804</v>
      </c>
      <c r="K52" s="155">
        <v>251560</v>
      </c>
      <c r="L52" s="153">
        <v>779.58</v>
      </c>
      <c r="M52" s="154">
        <v>780</v>
      </c>
      <c r="N52" s="155">
        <v>780</v>
      </c>
      <c r="O52" s="153">
        <v>5986.13</v>
      </c>
      <c r="P52" s="154">
        <v>5986</v>
      </c>
      <c r="Q52" s="155">
        <v>5986</v>
      </c>
      <c r="R52" s="21" t="s">
        <v>81</v>
      </c>
      <c r="S52" s="8"/>
      <c r="T52" s="9"/>
      <c r="AA52">
        <v>3</v>
      </c>
      <c r="AD52">
        <v>2</v>
      </c>
      <c r="AE52">
        <v>3</v>
      </c>
      <c r="AF52">
        <v>3</v>
      </c>
      <c r="AG52">
        <v>2</v>
      </c>
      <c r="AH52">
        <v>3</v>
      </c>
      <c r="AI52">
        <v>3</v>
      </c>
      <c r="AJ52">
        <v>2</v>
      </c>
      <c r="AK52">
        <v>2</v>
      </c>
      <c r="AL52">
        <v>2</v>
      </c>
      <c r="AM52">
        <v>2</v>
      </c>
      <c r="AN52">
        <v>2</v>
      </c>
      <c r="AO52">
        <v>2</v>
      </c>
      <c r="AP52">
        <v>3</v>
      </c>
    </row>
    <row r="53" spans="1:42" ht="14.25" thickBot="1" thickTop="1">
      <c r="A53">
        <f t="shared" si="0"/>
      </c>
      <c r="C53" s="14" t="s">
        <v>42</v>
      </c>
      <c r="D53" s="12"/>
      <c r="E53" s="13"/>
      <c r="F53" s="156">
        <v>305022.37</v>
      </c>
      <c r="G53" s="157">
        <v>305344.92</v>
      </c>
      <c r="H53" s="158">
        <v>304100.92</v>
      </c>
      <c r="I53" s="156">
        <v>306180.52</v>
      </c>
      <c r="J53" s="157">
        <v>306502.52</v>
      </c>
      <c r="K53" s="158">
        <v>305258.52</v>
      </c>
      <c r="L53" s="156">
        <v>6232.93</v>
      </c>
      <c r="M53" s="157">
        <v>6233.35</v>
      </c>
      <c r="N53" s="158">
        <v>6233.35</v>
      </c>
      <c r="O53" s="156">
        <v>7391.08</v>
      </c>
      <c r="P53" s="157">
        <v>7390.95</v>
      </c>
      <c r="Q53" s="158">
        <v>7390.95</v>
      </c>
      <c r="R53" s="18" t="s">
        <v>129</v>
      </c>
      <c r="S53" s="8"/>
      <c r="T53" s="9"/>
      <c r="AA53" t="e">
        <v>#REF!</v>
      </c>
      <c r="AD53" t="e">
        <v>#REF!</v>
      </c>
      <c r="AE53" t="e">
        <v>#REF!</v>
      </c>
      <c r="AF53" t="e">
        <v>#REF!</v>
      </c>
      <c r="AG53" t="e">
        <v>#REF!</v>
      </c>
      <c r="AH53" t="e">
        <v>#REF!</v>
      </c>
      <c r="AI53" t="e">
        <v>#REF!</v>
      </c>
      <c r="AJ53" t="e">
        <v>#REF!</v>
      </c>
      <c r="AK53" t="e">
        <v>#REF!</v>
      </c>
      <c r="AL53" t="e">
        <v>#REF!</v>
      </c>
      <c r="AM53" t="e">
        <v>#REF!</v>
      </c>
      <c r="AN53" t="e">
        <v>#REF!</v>
      </c>
      <c r="AO53" t="e">
        <v>#REF!</v>
      </c>
      <c r="AP53" t="e">
        <v>#REF!</v>
      </c>
    </row>
    <row r="54" spans="3:20" ht="13.5" thickTop="1">
      <c r="C54" s="45"/>
      <c r="D54" s="1"/>
      <c r="E54" s="259" t="s">
        <v>385</v>
      </c>
      <c r="G54" s="46"/>
      <c r="H54" s="46"/>
      <c r="I54" s="46"/>
      <c r="J54" s="46"/>
      <c r="K54" s="46"/>
      <c r="L54" s="259" t="s">
        <v>386</v>
      </c>
      <c r="M54" s="46"/>
      <c r="N54" s="46"/>
      <c r="O54" s="46"/>
      <c r="P54" s="46"/>
      <c r="Q54" s="46"/>
      <c r="R54" s="45"/>
      <c r="S54" s="1"/>
      <c r="T54" s="1"/>
    </row>
    <row r="55" spans="3:20" ht="14.25">
      <c r="C55" s="45"/>
      <c r="D55" s="1"/>
      <c r="E55" s="47" t="s">
        <v>229</v>
      </c>
      <c r="G55" s="46"/>
      <c r="H55" s="46"/>
      <c r="I55" s="46"/>
      <c r="J55" s="46"/>
      <c r="K55" s="46"/>
      <c r="L55" s="47" t="s">
        <v>242</v>
      </c>
      <c r="M55" s="46"/>
      <c r="N55" s="46"/>
      <c r="O55" s="46"/>
      <c r="P55" s="46"/>
      <c r="Q55" s="46"/>
      <c r="R55" s="45"/>
      <c r="S55" s="1"/>
      <c r="T55" s="1"/>
    </row>
    <row r="56" spans="3:20" ht="12.75">
      <c r="C56" s="41" t="str">
        <f ca="1">CELL("filename")</f>
        <v>C:\MyFiles\Timber\Timber Committee\TCQ2015\[tb-68-6.xls]List of tables</v>
      </c>
      <c r="T56" s="43" t="str">
        <f ca="1">CONCATENATE("printed on ",DAY(NOW()),"/",MONTH(NOW()))</f>
        <v>printed on 11/11</v>
      </c>
    </row>
  </sheetData>
  <sheetProtection/>
  <mergeCells count="11">
    <mergeCell ref="C2:T2"/>
    <mergeCell ref="F6:H6"/>
    <mergeCell ref="R7:T7"/>
    <mergeCell ref="K5:L5"/>
    <mergeCell ref="O7:Q7"/>
    <mergeCell ref="F3:K3"/>
    <mergeCell ref="L3:Q3"/>
    <mergeCell ref="C7:E7"/>
    <mergeCell ref="I7:K7"/>
    <mergeCell ref="L7:N7"/>
    <mergeCell ref="F7:H7"/>
  </mergeCells>
  <conditionalFormatting sqref="C9:R53">
    <cfRule type="expression" priority="1" dxfId="0" stopIfTrue="1">
      <formula>AA9&gt;2</formula>
    </cfRule>
  </conditionalFormatting>
  <printOptions horizontalCentered="1" verticalCentered="1"/>
  <pageMargins left="0.35433070866141736" right="0.35433070866141736" top="0.5905511811023623" bottom="0.5905511811023623" header="0.31496062992125984" footer="0.31496062992125984"/>
  <pageSetup fitToHeight="1" fitToWidth="1" horizontalDpi="300" verticalDpi="300" orientation="landscape" paperSize="9" scale="71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49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6" max="17" width="10.28125" style="0" customWidth="1"/>
    <col min="27" max="42" width="0" style="0" hidden="1" customWidth="1"/>
  </cols>
  <sheetData>
    <row r="1" ht="12.75">
      <c r="A1" s="16"/>
    </row>
    <row r="2" spans="3:20" ht="12.75">
      <c r="C2" s="269" t="s">
        <v>324</v>
      </c>
      <c r="D2" s="269"/>
      <c r="E2" s="269"/>
      <c r="F2" s="269"/>
      <c r="G2" s="269"/>
      <c r="H2" s="269"/>
      <c r="I2" s="269"/>
      <c r="J2" s="269"/>
      <c r="K2" s="269"/>
      <c r="L2" s="269"/>
      <c r="M2" s="269"/>
      <c r="N2" s="269"/>
      <c r="O2" s="269"/>
      <c r="P2" s="269"/>
      <c r="Q2" s="269"/>
      <c r="R2" s="269"/>
      <c r="S2" s="269"/>
      <c r="T2" s="269"/>
    </row>
    <row r="3" spans="6:17" ht="12.75">
      <c r="F3" s="269" t="s">
        <v>157</v>
      </c>
      <c r="G3" s="269"/>
      <c r="H3" s="269"/>
      <c r="I3" s="269"/>
      <c r="J3" s="269"/>
      <c r="K3" s="269"/>
      <c r="L3" s="269" t="s">
        <v>158</v>
      </c>
      <c r="M3" s="269"/>
      <c r="N3" s="269"/>
      <c r="O3" s="269"/>
      <c r="P3" s="269"/>
      <c r="Q3" s="269"/>
    </row>
    <row r="4" spans="6:17" ht="12.75">
      <c r="F4" s="283" t="s">
        <v>328</v>
      </c>
      <c r="G4" s="283"/>
      <c r="H4" s="283"/>
      <c r="I4" s="283"/>
      <c r="J4" s="283"/>
      <c r="K4" s="283"/>
      <c r="L4" s="283" t="s">
        <v>155</v>
      </c>
      <c r="M4" s="283"/>
      <c r="N4" s="283"/>
      <c r="O4" s="283"/>
      <c r="P4" s="283"/>
      <c r="Q4" s="283"/>
    </row>
    <row r="5" spans="11:15" ht="15" thickBot="1">
      <c r="K5" s="276" t="s">
        <v>85</v>
      </c>
      <c r="L5" s="276"/>
      <c r="N5" s="11"/>
      <c r="O5" s="11"/>
    </row>
    <row r="6" spans="3:20" ht="15" thickTop="1">
      <c r="C6" s="2"/>
      <c r="D6" s="3"/>
      <c r="E6" s="4"/>
      <c r="F6" s="305" t="s">
        <v>299</v>
      </c>
      <c r="G6" s="271"/>
      <c r="H6" s="272"/>
      <c r="I6" s="2"/>
      <c r="J6" s="3"/>
      <c r="K6" s="4"/>
      <c r="L6" s="17"/>
      <c r="M6" s="3"/>
      <c r="N6" s="4"/>
      <c r="O6" s="17"/>
      <c r="P6" s="3"/>
      <c r="Q6" s="4"/>
      <c r="R6" s="2"/>
      <c r="S6" s="3"/>
      <c r="T6" s="4"/>
    </row>
    <row r="7" spans="3:20" ht="14.25">
      <c r="C7" s="273" t="s">
        <v>0</v>
      </c>
      <c r="D7" s="274"/>
      <c r="E7" s="275"/>
      <c r="F7" s="277" t="s">
        <v>300</v>
      </c>
      <c r="G7" s="274"/>
      <c r="H7" s="275"/>
      <c r="I7" s="273" t="s">
        <v>45</v>
      </c>
      <c r="J7" s="274"/>
      <c r="K7" s="275"/>
      <c r="L7" s="273" t="s">
        <v>46</v>
      </c>
      <c r="M7" s="274"/>
      <c r="N7" s="275"/>
      <c r="O7" s="273" t="s">
        <v>47</v>
      </c>
      <c r="P7" s="274"/>
      <c r="Q7" s="275"/>
      <c r="R7" s="273" t="s">
        <v>48</v>
      </c>
      <c r="S7" s="274"/>
      <c r="T7" s="275"/>
    </row>
    <row r="8" spans="3:42" ht="13.5" thickBot="1">
      <c r="C8" s="7"/>
      <c r="D8" s="8"/>
      <c r="E8" s="9"/>
      <c r="F8" s="26">
        <v>2014</v>
      </c>
      <c r="G8" s="27">
        <v>2015</v>
      </c>
      <c r="H8" s="25">
        <v>2016</v>
      </c>
      <c r="I8" s="26">
        <v>2014</v>
      </c>
      <c r="J8" s="27">
        <v>2015</v>
      </c>
      <c r="K8" s="25">
        <v>2016</v>
      </c>
      <c r="L8" s="26">
        <v>2014</v>
      </c>
      <c r="M8" s="27">
        <v>2015</v>
      </c>
      <c r="N8" s="25">
        <v>2016</v>
      </c>
      <c r="O8" s="26">
        <v>2014</v>
      </c>
      <c r="P8" s="27">
        <v>2015</v>
      </c>
      <c r="Q8" s="25">
        <v>2016</v>
      </c>
      <c r="R8" s="7"/>
      <c r="S8" s="8"/>
      <c r="T8" s="9"/>
      <c r="AA8" t="s">
        <v>0</v>
      </c>
      <c r="AD8" t="s">
        <v>345</v>
      </c>
      <c r="AG8" t="s">
        <v>45</v>
      </c>
      <c r="AJ8" t="s">
        <v>83</v>
      </c>
      <c r="AM8" t="s">
        <v>82</v>
      </c>
      <c r="AP8" t="s">
        <v>0</v>
      </c>
    </row>
    <row r="9" spans="1:42" ht="13.5" thickTop="1">
      <c r="A9">
        <f aca="true" t="shared" si="0" ref="A9:A47">IF(SUM(F9:Q9)&lt;1,"Y","")</f>
      </c>
      <c r="B9" s="19" t="s">
        <v>3</v>
      </c>
      <c r="C9" s="49" t="s">
        <v>89</v>
      </c>
      <c r="D9" s="174"/>
      <c r="E9" s="175"/>
      <c r="F9" s="184">
        <v>3451.483</v>
      </c>
      <c r="G9" s="185">
        <v>3320</v>
      </c>
      <c r="H9" s="186">
        <v>3570</v>
      </c>
      <c r="I9" s="184">
        <v>2482.57</v>
      </c>
      <c r="J9" s="185">
        <v>2440</v>
      </c>
      <c r="K9" s="186">
        <v>2600</v>
      </c>
      <c r="L9" s="184">
        <v>1240.997</v>
      </c>
      <c r="M9" s="185">
        <v>1150</v>
      </c>
      <c r="N9" s="186">
        <v>1230</v>
      </c>
      <c r="O9" s="184">
        <v>272.084</v>
      </c>
      <c r="P9" s="185">
        <v>270</v>
      </c>
      <c r="Q9" s="186">
        <v>260</v>
      </c>
      <c r="R9" s="72" t="s">
        <v>50</v>
      </c>
      <c r="S9" s="174"/>
      <c r="T9" s="175"/>
      <c r="AA9">
        <v>2</v>
      </c>
      <c r="AD9">
        <v>2</v>
      </c>
      <c r="AE9">
        <v>2</v>
      </c>
      <c r="AF9">
        <v>2</v>
      </c>
      <c r="AG9">
        <v>2</v>
      </c>
      <c r="AH9">
        <v>2</v>
      </c>
      <c r="AI9">
        <v>2</v>
      </c>
      <c r="AJ9">
        <v>2</v>
      </c>
      <c r="AK9">
        <v>2</v>
      </c>
      <c r="AL9">
        <v>2</v>
      </c>
      <c r="AM9">
        <v>2</v>
      </c>
      <c r="AN9">
        <v>2</v>
      </c>
      <c r="AO9">
        <v>2</v>
      </c>
      <c r="AP9">
        <v>2</v>
      </c>
    </row>
    <row r="10" spans="1:42" ht="12.75">
      <c r="A10">
        <f t="shared" si="0"/>
      </c>
      <c r="B10" s="19" t="s">
        <v>141</v>
      </c>
      <c r="C10" s="49" t="s">
        <v>140</v>
      </c>
      <c r="D10" s="174"/>
      <c r="E10" s="175"/>
      <c r="F10" s="184">
        <v>2350</v>
      </c>
      <c r="G10" s="185">
        <v>2240</v>
      </c>
      <c r="H10" s="186">
        <v>2235</v>
      </c>
      <c r="I10" s="184">
        <v>1150</v>
      </c>
      <c r="J10" s="185">
        <v>1100</v>
      </c>
      <c r="K10" s="186">
        <v>1075</v>
      </c>
      <c r="L10" s="184">
        <v>1250</v>
      </c>
      <c r="M10" s="185">
        <v>1200</v>
      </c>
      <c r="N10" s="186">
        <v>1250</v>
      </c>
      <c r="O10" s="184">
        <v>50</v>
      </c>
      <c r="P10" s="185">
        <v>60</v>
      </c>
      <c r="Q10" s="186">
        <v>90</v>
      </c>
      <c r="R10" s="72" t="s">
        <v>142</v>
      </c>
      <c r="S10" s="174"/>
      <c r="T10" s="175"/>
      <c r="AA10">
        <v>3</v>
      </c>
      <c r="AD10">
        <v>3</v>
      </c>
      <c r="AE10">
        <v>3</v>
      </c>
      <c r="AF10">
        <v>3</v>
      </c>
      <c r="AG10">
        <v>3</v>
      </c>
      <c r="AH10">
        <v>3</v>
      </c>
      <c r="AI10">
        <v>3</v>
      </c>
      <c r="AJ10">
        <v>3</v>
      </c>
      <c r="AK10">
        <v>3</v>
      </c>
      <c r="AL10">
        <v>3</v>
      </c>
      <c r="AM10">
        <v>3</v>
      </c>
      <c r="AN10">
        <v>3</v>
      </c>
      <c r="AO10">
        <v>3</v>
      </c>
      <c r="AP10">
        <v>3</v>
      </c>
    </row>
    <row r="11" spans="1:42" ht="12.75">
      <c r="A11">
        <f t="shared" si="0"/>
      </c>
      <c r="B11" s="19" t="s">
        <v>5</v>
      </c>
      <c r="C11" s="49" t="s">
        <v>90</v>
      </c>
      <c r="D11" s="174"/>
      <c r="E11" s="175"/>
      <c r="F11" s="184">
        <v>557</v>
      </c>
      <c r="G11" s="185">
        <v>400</v>
      </c>
      <c r="H11" s="186">
        <v>405</v>
      </c>
      <c r="I11" s="184">
        <v>597</v>
      </c>
      <c r="J11" s="185">
        <v>435</v>
      </c>
      <c r="K11" s="186">
        <v>437</v>
      </c>
      <c r="L11" s="184">
        <v>8</v>
      </c>
      <c r="M11" s="185">
        <v>8</v>
      </c>
      <c r="N11" s="186">
        <v>8</v>
      </c>
      <c r="O11" s="184">
        <v>48</v>
      </c>
      <c r="P11" s="185">
        <v>43</v>
      </c>
      <c r="Q11" s="186">
        <v>40</v>
      </c>
      <c r="R11" s="72" t="s">
        <v>51</v>
      </c>
      <c r="S11" s="174"/>
      <c r="T11" s="175"/>
      <c r="AA11">
        <v>2</v>
      </c>
      <c r="AD11">
        <v>2</v>
      </c>
      <c r="AE11">
        <v>2</v>
      </c>
      <c r="AF11">
        <v>2</v>
      </c>
      <c r="AG11">
        <v>2</v>
      </c>
      <c r="AH11">
        <v>2</v>
      </c>
      <c r="AI11">
        <v>2</v>
      </c>
      <c r="AJ11">
        <v>2</v>
      </c>
      <c r="AK11">
        <v>2</v>
      </c>
      <c r="AL11">
        <v>2</v>
      </c>
      <c r="AM11">
        <v>2</v>
      </c>
      <c r="AN11">
        <v>2</v>
      </c>
      <c r="AO11">
        <v>2</v>
      </c>
      <c r="AP11">
        <v>2</v>
      </c>
    </row>
    <row r="12" spans="1:42" ht="12.75">
      <c r="A12">
        <f t="shared" si="0"/>
      </c>
      <c r="B12" s="19" t="s">
        <v>4</v>
      </c>
      <c r="C12" s="49" t="s">
        <v>91</v>
      </c>
      <c r="D12" s="174"/>
      <c r="E12" s="175"/>
      <c r="F12" s="184">
        <v>751.4</v>
      </c>
      <c r="G12" s="185">
        <v>764.4</v>
      </c>
      <c r="H12" s="186">
        <v>777.4</v>
      </c>
      <c r="I12" s="184">
        <v>796</v>
      </c>
      <c r="J12" s="185">
        <v>809</v>
      </c>
      <c r="K12" s="186">
        <v>822</v>
      </c>
      <c r="L12" s="184">
        <v>4.31</v>
      </c>
      <c r="M12" s="185">
        <v>4.31</v>
      </c>
      <c r="N12" s="186">
        <v>4.31</v>
      </c>
      <c r="O12" s="184">
        <v>48.91</v>
      </c>
      <c r="P12" s="185">
        <v>48.91</v>
      </c>
      <c r="Q12" s="186">
        <v>48.91</v>
      </c>
      <c r="R12" s="72" t="s">
        <v>52</v>
      </c>
      <c r="S12" s="174"/>
      <c r="T12" s="175"/>
      <c r="AA12">
        <v>3</v>
      </c>
      <c r="AD12">
        <v>2</v>
      </c>
      <c r="AE12">
        <v>3</v>
      </c>
      <c r="AF12">
        <v>3</v>
      </c>
      <c r="AG12">
        <v>2</v>
      </c>
      <c r="AH12">
        <v>2</v>
      </c>
      <c r="AI12">
        <v>2</v>
      </c>
      <c r="AJ12">
        <v>2</v>
      </c>
      <c r="AK12">
        <v>5</v>
      </c>
      <c r="AL12">
        <v>5</v>
      </c>
      <c r="AM12">
        <v>2</v>
      </c>
      <c r="AN12">
        <v>5</v>
      </c>
      <c r="AO12">
        <v>5</v>
      </c>
      <c r="AP12">
        <v>3</v>
      </c>
    </row>
    <row r="13" spans="1:42" ht="12.75">
      <c r="A13">
        <f t="shared" si="0"/>
      </c>
      <c r="B13" s="19" t="s">
        <v>20</v>
      </c>
      <c r="C13" s="49" t="s">
        <v>92</v>
      </c>
      <c r="D13" s="174"/>
      <c r="E13" s="175"/>
      <c r="F13" s="184">
        <v>211.07</v>
      </c>
      <c r="G13" s="185">
        <v>211</v>
      </c>
      <c r="H13" s="186">
        <v>218</v>
      </c>
      <c r="I13" s="184">
        <v>230.07</v>
      </c>
      <c r="J13" s="185">
        <v>231</v>
      </c>
      <c r="K13" s="186">
        <v>238</v>
      </c>
      <c r="L13" s="184">
        <v>0</v>
      </c>
      <c r="M13" s="185">
        <v>0</v>
      </c>
      <c r="N13" s="186">
        <v>0</v>
      </c>
      <c r="O13" s="184">
        <v>19</v>
      </c>
      <c r="P13" s="185">
        <v>20</v>
      </c>
      <c r="Q13" s="186">
        <v>20</v>
      </c>
      <c r="R13" s="72" t="s">
        <v>53</v>
      </c>
      <c r="S13" s="174"/>
      <c r="T13" s="175"/>
      <c r="AA13">
        <v>2</v>
      </c>
      <c r="AD13">
        <v>2</v>
      </c>
      <c r="AE13">
        <v>2</v>
      </c>
      <c r="AF13">
        <v>2</v>
      </c>
      <c r="AG13">
        <v>2</v>
      </c>
      <c r="AH13">
        <v>2</v>
      </c>
      <c r="AI13">
        <v>2</v>
      </c>
      <c r="AJ13">
        <v>2</v>
      </c>
      <c r="AK13">
        <v>2</v>
      </c>
      <c r="AL13">
        <v>2</v>
      </c>
      <c r="AM13">
        <v>2</v>
      </c>
      <c r="AN13">
        <v>2</v>
      </c>
      <c r="AO13">
        <v>2</v>
      </c>
      <c r="AP13">
        <v>2</v>
      </c>
    </row>
    <row r="14" spans="1:42" ht="12.75">
      <c r="A14">
        <f t="shared" si="0"/>
      </c>
      <c r="B14" s="19" t="s">
        <v>10</v>
      </c>
      <c r="C14" s="49" t="s">
        <v>94</v>
      </c>
      <c r="D14" s="174"/>
      <c r="E14" s="175"/>
      <c r="F14" s="184">
        <v>3822</v>
      </c>
      <c r="G14" s="185">
        <v>3883</v>
      </c>
      <c r="H14" s="186">
        <v>4002</v>
      </c>
      <c r="I14" s="184">
        <v>4351</v>
      </c>
      <c r="J14" s="185">
        <v>4429</v>
      </c>
      <c r="K14" s="186">
        <v>4579</v>
      </c>
      <c r="L14" s="184">
        <v>1014</v>
      </c>
      <c r="M14" s="185">
        <v>1020</v>
      </c>
      <c r="N14" s="186">
        <v>1030</v>
      </c>
      <c r="O14" s="184">
        <v>1543</v>
      </c>
      <c r="P14" s="185">
        <v>1566</v>
      </c>
      <c r="Q14" s="186">
        <v>1607</v>
      </c>
      <c r="R14" s="72" t="s">
        <v>74</v>
      </c>
      <c r="S14" s="174"/>
      <c r="T14" s="175"/>
      <c r="AA14">
        <v>2</v>
      </c>
      <c r="AD14">
        <v>2</v>
      </c>
      <c r="AE14">
        <v>2</v>
      </c>
      <c r="AF14">
        <v>2</v>
      </c>
      <c r="AG14">
        <v>2</v>
      </c>
      <c r="AH14">
        <v>2</v>
      </c>
      <c r="AI14">
        <v>2</v>
      </c>
      <c r="AJ14">
        <v>2</v>
      </c>
      <c r="AK14">
        <v>2</v>
      </c>
      <c r="AL14">
        <v>2</v>
      </c>
      <c r="AM14">
        <v>2</v>
      </c>
      <c r="AN14">
        <v>2</v>
      </c>
      <c r="AO14">
        <v>2</v>
      </c>
      <c r="AP14">
        <v>2</v>
      </c>
    </row>
    <row r="15" spans="1:42" ht="12.75">
      <c r="A15">
        <f t="shared" si="0"/>
      </c>
      <c r="B15" s="19" t="s">
        <v>12</v>
      </c>
      <c r="C15" s="49" t="s">
        <v>95</v>
      </c>
      <c r="D15" s="174"/>
      <c r="E15" s="175"/>
      <c r="F15" s="184">
        <v>376</v>
      </c>
      <c r="G15" s="185">
        <v>330</v>
      </c>
      <c r="H15" s="186">
        <v>330</v>
      </c>
      <c r="I15" s="184">
        <v>287</v>
      </c>
      <c r="J15" s="185">
        <v>290</v>
      </c>
      <c r="K15" s="186">
        <v>290</v>
      </c>
      <c r="L15" s="184">
        <v>91</v>
      </c>
      <c r="M15" s="185">
        <v>50</v>
      </c>
      <c r="N15" s="186">
        <v>50</v>
      </c>
      <c r="O15" s="184">
        <v>2</v>
      </c>
      <c r="P15" s="185">
        <v>10</v>
      </c>
      <c r="Q15" s="186">
        <v>10</v>
      </c>
      <c r="R15" s="72" t="s">
        <v>55</v>
      </c>
      <c r="S15" s="174"/>
      <c r="T15" s="175"/>
      <c r="AA15">
        <v>3</v>
      </c>
      <c r="AD15">
        <v>3</v>
      </c>
      <c r="AE15">
        <v>2</v>
      </c>
      <c r="AF15">
        <v>2</v>
      </c>
      <c r="AG15">
        <v>5</v>
      </c>
      <c r="AH15">
        <v>2</v>
      </c>
      <c r="AI15">
        <v>2</v>
      </c>
      <c r="AJ15">
        <v>2</v>
      </c>
      <c r="AK15">
        <v>2</v>
      </c>
      <c r="AL15">
        <v>2</v>
      </c>
      <c r="AM15">
        <v>2</v>
      </c>
      <c r="AN15">
        <v>2</v>
      </c>
      <c r="AO15">
        <v>2</v>
      </c>
      <c r="AP15">
        <v>3</v>
      </c>
    </row>
    <row r="16" spans="1:42" ht="12.75">
      <c r="A16">
        <f t="shared" si="0"/>
      </c>
      <c r="B16" s="19" t="s">
        <v>14</v>
      </c>
      <c r="C16" s="49" t="s">
        <v>96</v>
      </c>
      <c r="D16" s="174"/>
      <c r="E16" s="175"/>
      <c r="F16" s="184">
        <v>99.37609999999994</v>
      </c>
      <c r="G16" s="185">
        <v>160</v>
      </c>
      <c r="H16" s="186">
        <v>175</v>
      </c>
      <c r="I16" s="184">
        <v>1200</v>
      </c>
      <c r="J16" s="185">
        <v>1200</v>
      </c>
      <c r="K16" s="186">
        <v>1200</v>
      </c>
      <c r="L16" s="184">
        <v>13.430199999999997</v>
      </c>
      <c r="M16" s="185">
        <v>60</v>
      </c>
      <c r="N16" s="186">
        <v>75</v>
      </c>
      <c r="O16" s="184">
        <v>1114.0541</v>
      </c>
      <c r="P16" s="185">
        <v>1100</v>
      </c>
      <c r="Q16" s="186">
        <v>1100</v>
      </c>
      <c r="R16" s="72" t="s">
        <v>56</v>
      </c>
      <c r="S16" s="174"/>
      <c r="T16" s="175"/>
      <c r="AA16">
        <v>2</v>
      </c>
      <c r="AD16">
        <v>2</v>
      </c>
      <c r="AE16">
        <v>2</v>
      </c>
      <c r="AF16">
        <v>2</v>
      </c>
      <c r="AG16">
        <v>2</v>
      </c>
      <c r="AH16">
        <v>2</v>
      </c>
      <c r="AI16">
        <v>2</v>
      </c>
      <c r="AJ16">
        <v>2</v>
      </c>
      <c r="AK16">
        <v>2</v>
      </c>
      <c r="AL16">
        <v>2</v>
      </c>
      <c r="AM16">
        <v>2</v>
      </c>
      <c r="AN16">
        <v>2</v>
      </c>
      <c r="AO16">
        <v>2</v>
      </c>
      <c r="AP16">
        <v>2</v>
      </c>
    </row>
    <row r="17" spans="1:42" ht="12.75">
      <c r="A17">
        <f t="shared" si="0"/>
      </c>
      <c r="B17" s="19" t="s">
        <v>15</v>
      </c>
      <c r="C17" s="49" t="s">
        <v>97</v>
      </c>
      <c r="D17" s="174"/>
      <c r="E17" s="175"/>
      <c r="F17" s="184">
        <v>21399.948016236685</v>
      </c>
      <c r="G17" s="185">
        <v>21079.123198806446</v>
      </c>
      <c r="H17" s="186">
        <v>21737.32663059544</v>
      </c>
      <c r="I17" s="184">
        <v>20649.16179043631</v>
      </c>
      <c r="J17" s="185">
        <v>20362.697580460903</v>
      </c>
      <c r="K17" s="186">
        <v>20988.64452419077</v>
      </c>
      <c r="L17" s="184">
        <v>1068.682106404668</v>
      </c>
      <c r="M17" s="185">
        <v>1068.682106404668</v>
      </c>
      <c r="N17" s="186">
        <v>1068.682106404668</v>
      </c>
      <c r="O17" s="184">
        <v>317.895880604291</v>
      </c>
      <c r="P17" s="185">
        <v>352.25648805912516</v>
      </c>
      <c r="Q17" s="186">
        <v>320</v>
      </c>
      <c r="R17" s="72" t="s">
        <v>57</v>
      </c>
      <c r="S17" s="174"/>
      <c r="T17" s="175"/>
      <c r="AA17">
        <v>2</v>
      </c>
      <c r="AD17">
        <v>2</v>
      </c>
      <c r="AE17">
        <v>2</v>
      </c>
      <c r="AF17">
        <v>2</v>
      </c>
      <c r="AG17">
        <v>2</v>
      </c>
      <c r="AH17">
        <v>2</v>
      </c>
      <c r="AI17">
        <v>2</v>
      </c>
      <c r="AJ17">
        <v>2</v>
      </c>
      <c r="AK17">
        <v>2</v>
      </c>
      <c r="AL17">
        <v>2</v>
      </c>
      <c r="AM17">
        <v>2</v>
      </c>
      <c r="AN17">
        <v>2</v>
      </c>
      <c r="AO17">
        <v>2</v>
      </c>
      <c r="AP17">
        <v>2</v>
      </c>
    </row>
    <row r="18" spans="1:42" ht="12.75">
      <c r="A18">
        <f t="shared" si="0"/>
      </c>
      <c r="B18" s="19" t="s">
        <v>16</v>
      </c>
      <c r="C18" s="49" t="s">
        <v>98</v>
      </c>
      <c r="D18" s="174"/>
      <c r="E18" s="175"/>
      <c r="F18" s="184">
        <v>4411.8983623</v>
      </c>
      <c r="G18" s="185">
        <v>4837</v>
      </c>
      <c r="H18" s="186">
        <v>5050</v>
      </c>
      <c r="I18" s="184">
        <v>4751</v>
      </c>
      <c r="J18" s="185">
        <v>4800</v>
      </c>
      <c r="K18" s="186">
        <v>4900</v>
      </c>
      <c r="L18" s="184">
        <v>800.4417910000001</v>
      </c>
      <c r="M18" s="185">
        <v>943</v>
      </c>
      <c r="N18" s="186">
        <v>950</v>
      </c>
      <c r="O18" s="184">
        <v>1139.5434287</v>
      </c>
      <c r="P18" s="185">
        <v>906</v>
      </c>
      <c r="Q18" s="186">
        <v>800</v>
      </c>
      <c r="R18" s="72" t="s">
        <v>16</v>
      </c>
      <c r="S18" s="174"/>
      <c r="T18" s="175"/>
      <c r="AA18">
        <v>2</v>
      </c>
      <c r="AD18">
        <v>2</v>
      </c>
      <c r="AE18">
        <v>2</v>
      </c>
      <c r="AF18">
        <v>2</v>
      </c>
      <c r="AG18">
        <v>2</v>
      </c>
      <c r="AH18">
        <v>2</v>
      </c>
      <c r="AI18">
        <v>2</v>
      </c>
      <c r="AJ18">
        <v>2</v>
      </c>
      <c r="AK18">
        <v>2</v>
      </c>
      <c r="AL18">
        <v>2</v>
      </c>
      <c r="AM18">
        <v>2</v>
      </c>
      <c r="AN18">
        <v>2</v>
      </c>
      <c r="AO18">
        <v>2</v>
      </c>
      <c r="AP18">
        <v>2</v>
      </c>
    </row>
    <row r="19" spans="1:42" ht="12.75">
      <c r="A19">
        <f t="shared" si="0"/>
      </c>
      <c r="B19" s="19" t="s">
        <v>11</v>
      </c>
      <c r="C19" s="49" t="s">
        <v>99</v>
      </c>
      <c r="D19" s="174"/>
      <c r="E19" s="175"/>
      <c r="F19" s="184">
        <v>10208.76</v>
      </c>
      <c r="G19" s="185">
        <v>10500</v>
      </c>
      <c r="H19" s="186">
        <v>11000</v>
      </c>
      <c r="I19" s="184">
        <v>8508.76</v>
      </c>
      <c r="J19" s="185">
        <v>8700</v>
      </c>
      <c r="K19" s="186">
        <v>9000</v>
      </c>
      <c r="L19" s="184">
        <v>2500</v>
      </c>
      <c r="M19" s="185">
        <v>2600</v>
      </c>
      <c r="N19" s="186">
        <v>2700</v>
      </c>
      <c r="O19" s="184">
        <v>800</v>
      </c>
      <c r="P19" s="185">
        <v>800</v>
      </c>
      <c r="Q19" s="186">
        <v>700</v>
      </c>
      <c r="R19" s="72" t="s">
        <v>58</v>
      </c>
      <c r="S19" s="174"/>
      <c r="T19" s="175"/>
      <c r="AA19">
        <v>2</v>
      </c>
      <c r="AD19">
        <v>2</v>
      </c>
      <c r="AE19">
        <v>2</v>
      </c>
      <c r="AF19">
        <v>2</v>
      </c>
      <c r="AG19">
        <v>2</v>
      </c>
      <c r="AH19">
        <v>2</v>
      </c>
      <c r="AI19">
        <v>2</v>
      </c>
      <c r="AJ19">
        <v>2</v>
      </c>
      <c r="AK19">
        <v>2</v>
      </c>
      <c r="AL19">
        <v>2</v>
      </c>
      <c r="AM19">
        <v>2</v>
      </c>
      <c r="AN19">
        <v>2</v>
      </c>
      <c r="AO19">
        <v>2</v>
      </c>
      <c r="AP19">
        <v>2</v>
      </c>
    </row>
    <row r="20" spans="1:42" ht="12.75">
      <c r="A20">
        <f t="shared" si="0"/>
      </c>
      <c r="B20" s="19" t="s">
        <v>19</v>
      </c>
      <c r="C20" s="49" t="s">
        <v>100</v>
      </c>
      <c r="D20" s="174"/>
      <c r="E20" s="175"/>
      <c r="F20" s="184">
        <v>49.812</v>
      </c>
      <c r="G20" s="185">
        <v>49.812</v>
      </c>
      <c r="H20" s="186">
        <v>49.812</v>
      </c>
      <c r="I20" s="184">
        <v>0</v>
      </c>
      <c r="J20" s="185">
        <v>0</v>
      </c>
      <c r="K20" s="186">
        <v>0</v>
      </c>
      <c r="L20" s="184">
        <v>60.394</v>
      </c>
      <c r="M20" s="185">
        <v>60.394</v>
      </c>
      <c r="N20" s="186">
        <v>60.394</v>
      </c>
      <c r="O20" s="184">
        <v>10.582</v>
      </c>
      <c r="P20" s="185">
        <v>10.582</v>
      </c>
      <c r="Q20" s="186">
        <v>10.582</v>
      </c>
      <c r="R20" s="72" t="s">
        <v>73</v>
      </c>
      <c r="S20" s="174"/>
      <c r="T20" s="175"/>
      <c r="AA20">
        <v>3</v>
      </c>
      <c r="AD20">
        <v>3</v>
      </c>
      <c r="AE20">
        <v>3</v>
      </c>
      <c r="AF20">
        <v>3</v>
      </c>
      <c r="AG20">
        <v>5</v>
      </c>
      <c r="AH20">
        <v>5</v>
      </c>
      <c r="AI20">
        <v>5</v>
      </c>
      <c r="AJ20">
        <v>2</v>
      </c>
      <c r="AK20">
        <v>5</v>
      </c>
      <c r="AL20">
        <v>5</v>
      </c>
      <c r="AM20">
        <v>2</v>
      </c>
      <c r="AN20">
        <v>5</v>
      </c>
      <c r="AO20">
        <v>5</v>
      </c>
      <c r="AP20">
        <v>3</v>
      </c>
    </row>
    <row r="21" spans="1:42" ht="12.75">
      <c r="A21">
        <f t="shared" si="0"/>
      </c>
      <c r="B21" s="19" t="s">
        <v>21</v>
      </c>
      <c r="C21" s="49" t="s">
        <v>101</v>
      </c>
      <c r="D21" s="174"/>
      <c r="E21" s="175"/>
      <c r="F21" s="184">
        <v>276.77</v>
      </c>
      <c r="G21" s="185">
        <v>276.77</v>
      </c>
      <c r="H21" s="186">
        <v>276.77</v>
      </c>
      <c r="I21" s="184">
        <v>516.77</v>
      </c>
      <c r="J21" s="185">
        <v>516.77</v>
      </c>
      <c r="K21" s="186">
        <v>516.77</v>
      </c>
      <c r="L21" s="184">
        <v>15</v>
      </c>
      <c r="M21" s="185">
        <v>15</v>
      </c>
      <c r="N21" s="186">
        <v>15</v>
      </c>
      <c r="O21" s="184">
        <v>255</v>
      </c>
      <c r="P21" s="185">
        <v>255</v>
      </c>
      <c r="Q21" s="186">
        <v>255</v>
      </c>
      <c r="R21" s="72" t="s">
        <v>59</v>
      </c>
      <c r="S21" s="174"/>
      <c r="T21" s="175"/>
      <c r="AA21">
        <v>3</v>
      </c>
      <c r="AD21">
        <v>3</v>
      </c>
      <c r="AE21">
        <v>3</v>
      </c>
      <c r="AF21">
        <v>3</v>
      </c>
      <c r="AG21">
        <v>2</v>
      </c>
      <c r="AH21">
        <v>5</v>
      </c>
      <c r="AI21">
        <v>5</v>
      </c>
      <c r="AJ21">
        <v>5</v>
      </c>
      <c r="AK21">
        <v>5</v>
      </c>
      <c r="AL21">
        <v>5</v>
      </c>
      <c r="AM21">
        <v>5</v>
      </c>
      <c r="AN21">
        <v>5</v>
      </c>
      <c r="AO21">
        <v>5</v>
      </c>
      <c r="AP21">
        <v>3</v>
      </c>
    </row>
    <row r="22" spans="1:42" ht="12.75">
      <c r="A22">
        <f t="shared" si="0"/>
      </c>
      <c r="B22" s="19" t="s">
        <v>22</v>
      </c>
      <c r="C22" s="49" t="s">
        <v>102</v>
      </c>
      <c r="D22" s="174"/>
      <c r="E22" s="175"/>
      <c r="F22" s="184">
        <v>911.32</v>
      </c>
      <c r="G22" s="185">
        <v>960</v>
      </c>
      <c r="H22" s="186">
        <v>960</v>
      </c>
      <c r="I22" s="184">
        <v>951.32</v>
      </c>
      <c r="J22" s="185">
        <v>1000</v>
      </c>
      <c r="K22" s="186">
        <v>1000</v>
      </c>
      <c r="L22" s="184">
        <v>60</v>
      </c>
      <c r="M22" s="185">
        <v>60</v>
      </c>
      <c r="N22" s="186">
        <v>60</v>
      </c>
      <c r="O22" s="184">
        <v>100</v>
      </c>
      <c r="P22" s="185">
        <v>100</v>
      </c>
      <c r="Q22" s="186">
        <v>100</v>
      </c>
      <c r="R22" s="72" t="s">
        <v>60</v>
      </c>
      <c r="S22" s="174"/>
      <c r="T22" s="175"/>
      <c r="AA22">
        <v>2</v>
      </c>
      <c r="AD22">
        <v>2</v>
      </c>
      <c r="AE22">
        <v>2</v>
      </c>
      <c r="AF22">
        <v>2</v>
      </c>
      <c r="AG22">
        <v>2</v>
      </c>
      <c r="AH22">
        <v>2</v>
      </c>
      <c r="AI22">
        <v>2</v>
      </c>
      <c r="AJ22">
        <v>2</v>
      </c>
      <c r="AK22">
        <v>2</v>
      </c>
      <c r="AL22">
        <v>2</v>
      </c>
      <c r="AM22">
        <v>2</v>
      </c>
      <c r="AN22">
        <v>2</v>
      </c>
      <c r="AO22">
        <v>2</v>
      </c>
      <c r="AP22">
        <v>2</v>
      </c>
    </row>
    <row r="23" spans="1:42" ht="12.75">
      <c r="A23">
        <f t="shared" si="0"/>
      </c>
      <c r="B23" s="19" t="s">
        <v>23</v>
      </c>
      <c r="C23" s="49" t="s">
        <v>103</v>
      </c>
      <c r="D23" s="174"/>
      <c r="E23" s="175"/>
      <c r="F23" s="184">
        <v>481.12</v>
      </c>
      <c r="G23" s="185">
        <v>481.12</v>
      </c>
      <c r="H23" s="186">
        <v>481.12</v>
      </c>
      <c r="I23" s="184">
        <v>481.12</v>
      </c>
      <c r="J23" s="185">
        <v>481.12</v>
      </c>
      <c r="K23" s="186">
        <v>481.12</v>
      </c>
      <c r="L23" s="184">
        <v>0</v>
      </c>
      <c r="M23" s="185">
        <v>0</v>
      </c>
      <c r="N23" s="186">
        <v>0</v>
      </c>
      <c r="O23" s="184">
        <v>0</v>
      </c>
      <c r="P23" s="185">
        <v>0</v>
      </c>
      <c r="Q23" s="186">
        <v>0</v>
      </c>
      <c r="R23" s="72" t="s">
        <v>61</v>
      </c>
      <c r="S23" s="174"/>
      <c r="T23" s="175"/>
      <c r="AA23">
        <v>3</v>
      </c>
      <c r="AD23">
        <v>3</v>
      </c>
      <c r="AE23">
        <v>3</v>
      </c>
      <c r="AF23">
        <v>3</v>
      </c>
      <c r="AG23">
        <v>5</v>
      </c>
      <c r="AH23">
        <v>5</v>
      </c>
      <c r="AI23">
        <v>5</v>
      </c>
      <c r="AJ23" t="s">
        <v>352</v>
      </c>
      <c r="AK23" t="s">
        <v>352</v>
      </c>
      <c r="AL23" t="s">
        <v>352</v>
      </c>
      <c r="AM23" t="s">
        <v>352</v>
      </c>
      <c r="AN23" t="s">
        <v>352</v>
      </c>
      <c r="AO23" t="s">
        <v>352</v>
      </c>
      <c r="AP23">
        <v>3</v>
      </c>
    </row>
    <row r="24" spans="1:42" ht="12.75">
      <c r="A24">
        <f t="shared" si="0"/>
      </c>
      <c r="B24" s="19" t="s">
        <v>27</v>
      </c>
      <c r="C24" s="49" t="s">
        <v>104</v>
      </c>
      <c r="D24" s="174"/>
      <c r="E24" s="175"/>
      <c r="F24" s="184">
        <v>750.0529999999999</v>
      </c>
      <c r="G24" s="185">
        <v>905.0857142857143</v>
      </c>
      <c r="H24" s="186">
        <v>850</v>
      </c>
      <c r="I24" s="184">
        <v>2420</v>
      </c>
      <c r="J24" s="185">
        <v>2000</v>
      </c>
      <c r="K24" s="186">
        <v>2000</v>
      </c>
      <c r="L24" s="184">
        <v>257.04999999999995</v>
      </c>
      <c r="M24" s="185">
        <v>260.9142857142857</v>
      </c>
      <c r="N24" s="186">
        <v>250</v>
      </c>
      <c r="O24" s="184">
        <v>1926.997</v>
      </c>
      <c r="P24" s="185">
        <v>1355.8285714285714</v>
      </c>
      <c r="Q24" s="186">
        <v>1400</v>
      </c>
      <c r="R24" s="72" t="s">
        <v>62</v>
      </c>
      <c r="S24" s="174"/>
      <c r="T24" s="175"/>
      <c r="AA24">
        <v>2</v>
      </c>
      <c r="AD24">
        <v>2</v>
      </c>
      <c r="AE24">
        <v>2</v>
      </c>
      <c r="AF24">
        <v>2</v>
      </c>
      <c r="AG24">
        <v>2</v>
      </c>
      <c r="AH24">
        <v>2</v>
      </c>
      <c r="AI24">
        <v>2</v>
      </c>
      <c r="AJ24">
        <v>2</v>
      </c>
      <c r="AK24">
        <v>2</v>
      </c>
      <c r="AL24">
        <v>2</v>
      </c>
      <c r="AM24">
        <v>2</v>
      </c>
      <c r="AN24">
        <v>2</v>
      </c>
      <c r="AO24">
        <v>2</v>
      </c>
      <c r="AP24">
        <v>2</v>
      </c>
    </row>
    <row r="25" spans="1:42" ht="12.75">
      <c r="A25">
        <f t="shared" si="0"/>
      </c>
      <c r="B25" s="19" t="s">
        <v>26</v>
      </c>
      <c r="C25" s="49" t="s">
        <v>105</v>
      </c>
      <c r="D25" s="174"/>
      <c r="E25" s="175"/>
      <c r="F25" s="184">
        <v>317.11767899999995</v>
      </c>
      <c r="G25" s="185">
        <v>305</v>
      </c>
      <c r="H25" s="186">
        <v>310</v>
      </c>
      <c r="I25" s="184">
        <v>689</v>
      </c>
      <c r="J25" s="185">
        <v>620</v>
      </c>
      <c r="K25" s="186">
        <v>640</v>
      </c>
      <c r="L25" s="184">
        <v>49.38524</v>
      </c>
      <c r="M25" s="185">
        <v>55</v>
      </c>
      <c r="N25" s="186">
        <v>50</v>
      </c>
      <c r="O25" s="184">
        <v>421.26756100000006</v>
      </c>
      <c r="P25" s="185">
        <v>370</v>
      </c>
      <c r="Q25" s="186">
        <v>380</v>
      </c>
      <c r="R25" s="72" t="s">
        <v>312</v>
      </c>
      <c r="S25" s="174"/>
      <c r="T25" s="175"/>
      <c r="AA25">
        <v>2</v>
      </c>
      <c r="AD25">
        <v>2</v>
      </c>
      <c r="AE25">
        <v>2</v>
      </c>
      <c r="AF25">
        <v>2</v>
      </c>
      <c r="AG25">
        <v>2</v>
      </c>
      <c r="AH25">
        <v>2</v>
      </c>
      <c r="AI25">
        <v>2</v>
      </c>
      <c r="AJ25">
        <v>2</v>
      </c>
      <c r="AK25">
        <v>2</v>
      </c>
      <c r="AL25">
        <v>2</v>
      </c>
      <c r="AM25">
        <v>2</v>
      </c>
      <c r="AN25">
        <v>2</v>
      </c>
      <c r="AO25">
        <v>2</v>
      </c>
      <c r="AP25">
        <v>2</v>
      </c>
    </row>
    <row r="26" spans="1:42" ht="12.75">
      <c r="A26">
        <f t="shared" si="0"/>
      </c>
      <c r="B26" s="19" t="s">
        <v>143</v>
      </c>
      <c r="C26" s="49" t="s">
        <v>144</v>
      </c>
      <c r="D26" s="174"/>
      <c r="E26" s="175"/>
      <c r="F26" s="184">
        <v>90.15</v>
      </c>
      <c r="G26" s="185">
        <v>90.15</v>
      </c>
      <c r="H26" s="186">
        <v>90.15</v>
      </c>
      <c r="I26" s="184">
        <v>90.15</v>
      </c>
      <c r="J26" s="185">
        <v>90.15</v>
      </c>
      <c r="K26" s="186">
        <v>90.15</v>
      </c>
      <c r="L26" s="184">
        <v>0</v>
      </c>
      <c r="M26" s="185">
        <v>0</v>
      </c>
      <c r="N26" s="186">
        <v>0</v>
      </c>
      <c r="O26" s="184">
        <v>0</v>
      </c>
      <c r="P26" s="185">
        <v>0</v>
      </c>
      <c r="Q26" s="186">
        <v>0</v>
      </c>
      <c r="R26" s="72" t="s">
        <v>143</v>
      </c>
      <c r="S26" s="174"/>
      <c r="T26" s="175"/>
      <c r="AA26">
        <v>3</v>
      </c>
      <c r="AD26">
        <v>2</v>
      </c>
      <c r="AE26">
        <v>3</v>
      </c>
      <c r="AF26">
        <v>3</v>
      </c>
      <c r="AG26">
        <v>2</v>
      </c>
      <c r="AH26">
        <v>5</v>
      </c>
      <c r="AI26">
        <v>5</v>
      </c>
      <c r="AJ26" t="s">
        <v>352</v>
      </c>
      <c r="AK26" t="s">
        <v>352</v>
      </c>
      <c r="AL26" t="s">
        <v>352</v>
      </c>
      <c r="AM26" t="s">
        <v>352</v>
      </c>
      <c r="AN26" t="s">
        <v>352</v>
      </c>
      <c r="AO26" t="s">
        <v>352</v>
      </c>
      <c r="AP26">
        <v>3</v>
      </c>
    </row>
    <row r="27" spans="1:42" ht="12.75">
      <c r="A27">
        <f t="shared" si="0"/>
      </c>
      <c r="B27" s="19" t="s">
        <v>29</v>
      </c>
      <c r="C27" s="49" t="s">
        <v>106</v>
      </c>
      <c r="D27" s="174"/>
      <c r="E27" s="175"/>
      <c r="F27" s="184">
        <v>105</v>
      </c>
      <c r="G27" s="185">
        <v>116</v>
      </c>
      <c r="H27" s="186">
        <v>162</v>
      </c>
      <c r="I27" s="184">
        <v>282</v>
      </c>
      <c r="J27" s="185">
        <v>286</v>
      </c>
      <c r="K27" s="186">
        <v>332</v>
      </c>
      <c r="L27" s="184">
        <v>43</v>
      </c>
      <c r="M27" s="185">
        <v>50</v>
      </c>
      <c r="N27" s="186">
        <v>50</v>
      </c>
      <c r="O27" s="184">
        <v>220</v>
      </c>
      <c r="P27" s="185">
        <v>220</v>
      </c>
      <c r="Q27" s="186">
        <v>220</v>
      </c>
      <c r="R27" s="72" t="s">
        <v>63</v>
      </c>
      <c r="S27" s="174"/>
      <c r="T27" s="175"/>
      <c r="AA27">
        <v>2</v>
      </c>
      <c r="AD27">
        <v>2</v>
      </c>
      <c r="AE27">
        <v>2</v>
      </c>
      <c r="AF27">
        <v>2</v>
      </c>
      <c r="AG27">
        <v>2</v>
      </c>
      <c r="AH27">
        <v>2</v>
      </c>
      <c r="AI27">
        <v>2</v>
      </c>
      <c r="AJ27">
        <v>2</v>
      </c>
      <c r="AK27">
        <v>2</v>
      </c>
      <c r="AL27">
        <v>2</v>
      </c>
      <c r="AM27">
        <v>2</v>
      </c>
      <c r="AN27">
        <v>2</v>
      </c>
      <c r="AO27">
        <v>2</v>
      </c>
      <c r="AP27">
        <v>2</v>
      </c>
    </row>
    <row r="28" spans="1:42" ht="12.75">
      <c r="A28">
        <f t="shared" si="0"/>
      </c>
      <c r="B28" s="19" t="s">
        <v>30</v>
      </c>
      <c r="C28" s="49" t="s">
        <v>107</v>
      </c>
      <c r="D28" s="174"/>
      <c r="E28" s="175"/>
      <c r="F28" s="184">
        <v>2740</v>
      </c>
      <c r="G28" s="185">
        <v>2530</v>
      </c>
      <c r="H28" s="186">
        <v>2250</v>
      </c>
      <c r="I28" s="184">
        <v>4600</v>
      </c>
      <c r="J28" s="185">
        <v>4650</v>
      </c>
      <c r="K28" s="186">
        <v>4500</v>
      </c>
      <c r="L28" s="184">
        <v>310</v>
      </c>
      <c r="M28" s="185">
        <v>280</v>
      </c>
      <c r="N28" s="186">
        <v>250</v>
      </c>
      <c r="O28" s="184">
        <v>2170</v>
      </c>
      <c r="P28" s="185">
        <v>2400</v>
      </c>
      <c r="Q28" s="186">
        <v>2500</v>
      </c>
      <c r="R28" s="72" t="s">
        <v>64</v>
      </c>
      <c r="S28" s="174"/>
      <c r="T28" s="175"/>
      <c r="AA28">
        <v>2</v>
      </c>
      <c r="AD28">
        <v>2</v>
      </c>
      <c r="AE28">
        <v>2</v>
      </c>
      <c r="AF28">
        <v>2</v>
      </c>
      <c r="AG28">
        <v>2</v>
      </c>
      <c r="AH28">
        <v>2</v>
      </c>
      <c r="AI28">
        <v>2</v>
      </c>
      <c r="AJ28">
        <v>2</v>
      </c>
      <c r="AK28">
        <v>2</v>
      </c>
      <c r="AL28">
        <v>2</v>
      </c>
      <c r="AM28">
        <v>2</v>
      </c>
      <c r="AN28">
        <v>2</v>
      </c>
      <c r="AO28">
        <v>2</v>
      </c>
      <c r="AP28">
        <v>2</v>
      </c>
    </row>
    <row r="29" spans="1:42" ht="12.75">
      <c r="A29">
        <f t="shared" si="0"/>
      </c>
      <c r="B29" s="19" t="s">
        <v>31</v>
      </c>
      <c r="C29" s="49" t="s">
        <v>108</v>
      </c>
      <c r="D29" s="174"/>
      <c r="E29" s="175"/>
      <c r="F29" s="184">
        <v>13208.74</v>
      </c>
      <c r="G29" s="185">
        <v>14100</v>
      </c>
      <c r="H29" s="186">
        <v>14800</v>
      </c>
      <c r="I29" s="184">
        <v>13115.216</v>
      </c>
      <c r="J29" s="185">
        <v>13850</v>
      </c>
      <c r="K29" s="186">
        <v>14500</v>
      </c>
      <c r="L29" s="184">
        <v>1175.205</v>
      </c>
      <c r="M29" s="185">
        <v>1350</v>
      </c>
      <c r="N29" s="186">
        <v>1500</v>
      </c>
      <c r="O29" s="184">
        <v>1081.681</v>
      </c>
      <c r="P29" s="185">
        <v>1100</v>
      </c>
      <c r="Q29" s="186">
        <v>1200</v>
      </c>
      <c r="R29" s="72" t="s">
        <v>65</v>
      </c>
      <c r="S29" s="174"/>
      <c r="T29" s="175"/>
      <c r="AA29">
        <v>2</v>
      </c>
      <c r="AD29">
        <v>2</v>
      </c>
      <c r="AE29">
        <v>2</v>
      </c>
      <c r="AF29">
        <v>2</v>
      </c>
      <c r="AG29">
        <v>2</v>
      </c>
      <c r="AH29">
        <v>2</v>
      </c>
      <c r="AI29">
        <v>2</v>
      </c>
      <c r="AJ29">
        <v>2</v>
      </c>
      <c r="AK29">
        <v>2</v>
      </c>
      <c r="AL29">
        <v>2</v>
      </c>
      <c r="AM29">
        <v>2</v>
      </c>
      <c r="AN29">
        <v>2</v>
      </c>
      <c r="AO29">
        <v>2</v>
      </c>
      <c r="AP29">
        <v>2</v>
      </c>
    </row>
    <row r="30" spans="1:42" ht="12.75">
      <c r="A30">
        <f t="shared" si="0"/>
      </c>
      <c r="B30" s="19" t="s">
        <v>32</v>
      </c>
      <c r="C30" s="49" t="s">
        <v>109</v>
      </c>
      <c r="D30" s="174"/>
      <c r="E30" s="175"/>
      <c r="F30" s="184">
        <v>807.185</v>
      </c>
      <c r="G30" s="185">
        <v>820.50359</v>
      </c>
      <c r="H30" s="186">
        <v>834.2105161</v>
      </c>
      <c r="I30" s="184">
        <v>685</v>
      </c>
      <c r="J30" s="185">
        <v>691.85</v>
      </c>
      <c r="K30" s="186">
        <v>698.7685</v>
      </c>
      <c r="L30" s="184">
        <v>128.174</v>
      </c>
      <c r="M30" s="185">
        <v>134.58270000000002</v>
      </c>
      <c r="N30" s="186">
        <v>141.31183500000003</v>
      </c>
      <c r="O30" s="184">
        <v>5.989000000000001</v>
      </c>
      <c r="P30" s="185">
        <v>5.9291100000000005</v>
      </c>
      <c r="Q30" s="186">
        <v>5.8698189</v>
      </c>
      <c r="R30" s="72" t="s">
        <v>32</v>
      </c>
      <c r="S30" s="174"/>
      <c r="T30" s="175"/>
      <c r="AA30">
        <v>2</v>
      </c>
      <c r="AD30">
        <v>2</v>
      </c>
      <c r="AE30">
        <v>2</v>
      </c>
      <c r="AF30">
        <v>2</v>
      </c>
      <c r="AG30">
        <v>2</v>
      </c>
      <c r="AH30">
        <v>2</v>
      </c>
      <c r="AI30">
        <v>2</v>
      </c>
      <c r="AJ30">
        <v>2</v>
      </c>
      <c r="AK30">
        <v>2</v>
      </c>
      <c r="AL30">
        <v>2</v>
      </c>
      <c r="AM30">
        <v>2</v>
      </c>
      <c r="AN30">
        <v>2</v>
      </c>
      <c r="AO30">
        <v>2</v>
      </c>
      <c r="AP30">
        <v>2</v>
      </c>
    </row>
    <row r="31" spans="1:42" ht="12.75">
      <c r="A31">
        <f t="shared" si="0"/>
      </c>
      <c r="B31" s="19" t="s">
        <v>33</v>
      </c>
      <c r="C31" s="49" t="s">
        <v>110</v>
      </c>
      <c r="D31" s="174"/>
      <c r="E31" s="175"/>
      <c r="F31" s="184">
        <v>316</v>
      </c>
      <c r="G31" s="185">
        <v>260</v>
      </c>
      <c r="H31" s="186">
        <v>260</v>
      </c>
      <c r="I31" s="184">
        <v>356</v>
      </c>
      <c r="J31" s="185">
        <v>300</v>
      </c>
      <c r="K31" s="186">
        <v>300</v>
      </c>
      <c r="L31" s="184">
        <v>20</v>
      </c>
      <c r="M31" s="185">
        <v>20</v>
      </c>
      <c r="N31" s="186">
        <v>20</v>
      </c>
      <c r="O31" s="184">
        <v>60</v>
      </c>
      <c r="P31" s="185">
        <v>60</v>
      </c>
      <c r="Q31" s="186">
        <v>60</v>
      </c>
      <c r="R31" s="72" t="s">
        <v>66</v>
      </c>
      <c r="S31" s="174"/>
      <c r="T31" s="175"/>
      <c r="AA31">
        <v>2</v>
      </c>
      <c r="AD31">
        <v>2</v>
      </c>
      <c r="AE31">
        <v>2</v>
      </c>
      <c r="AF31">
        <v>2</v>
      </c>
      <c r="AG31">
        <v>2</v>
      </c>
      <c r="AH31">
        <v>2</v>
      </c>
      <c r="AI31">
        <v>2</v>
      </c>
      <c r="AJ31">
        <v>2</v>
      </c>
      <c r="AK31">
        <v>2</v>
      </c>
      <c r="AL31">
        <v>2</v>
      </c>
      <c r="AM31">
        <v>2</v>
      </c>
      <c r="AN31">
        <v>2</v>
      </c>
      <c r="AO31">
        <v>2</v>
      </c>
      <c r="AP31">
        <v>2</v>
      </c>
    </row>
    <row r="32" spans="1:42" ht="12.75">
      <c r="A32">
        <f>IF(SUM(F32:Q32)&lt;1,"Y","")</f>
      </c>
      <c r="B32" s="19" t="s">
        <v>371</v>
      </c>
      <c r="C32" s="49" t="s">
        <v>373</v>
      </c>
      <c r="D32" s="174"/>
      <c r="E32" s="175"/>
      <c r="F32" s="184">
        <v>17</v>
      </c>
      <c r="G32" s="185">
        <v>20</v>
      </c>
      <c r="H32" s="186">
        <v>22</v>
      </c>
      <c r="I32" s="184">
        <v>17</v>
      </c>
      <c r="J32" s="185">
        <v>20</v>
      </c>
      <c r="K32" s="186">
        <v>22</v>
      </c>
      <c r="L32" s="184">
        <v>0</v>
      </c>
      <c r="M32" s="185">
        <v>0</v>
      </c>
      <c r="N32" s="186">
        <v>0</v>
      </c>
      <c r="O32" s="184">
        <v>0</v>
      </c>
      <c r="P32" s="185">
        <v>0</v>
      </c>
      <c r="Q32" s="186">
        <v>0</v>
      </c>
      <c r="R32" s="72" t="s">
        <v>372</v>
      </c>
      <c r="S32" s="174"/>
      <c r="T32" s="175"/>
      <c r="AA32">
        <v>2</v>
      </c>
      <c r="AD32">
        <v>2</v>
      </c>
      <c r="AE32">
        <v>2</v>
      </c>
      <c r="AF32">
        <v>2</v>
      </c>
      <c r="AG32">
        <v>2</v>
      </c>
      <c r="AH32">
        <v>2</v>
      </c>
      <c r="AI32">
        <v>2</v>
      </c>
      <c r="AJ32">
        <v>2</v>
      </c>
      <c r="AK32">
        <v>2</v>
      </c>
      <c r="AL32">
        <v>2</v>
      </c>
      <c r="AM32">
        <v>2</v>
      </c>
      <c r="AN32">
        <v>2</v>
      </c>
      <c r="AO32">
        <v>2</v>
      </c>
      <c r="AP32">
        <v>2</v>
      </c>
    </row>
    <row r="33" spans="1:42" ht="12.75">
      <c r="A33">
        <f t="shared" si="0"/>
      </c>
      <c r="B33" s="19" t="s">
        <v>35</v>
      </c>
      <c r="C33" s="49" t="s">
        <v>111</v>
      </c>
      <c r="D33" s="174"/>
      <c r="E33" s="175"/>
      <c r="F33" s="184">
        <v>992.3399999999999</v>
      </c>
      <c r="G33" s="185">
        <v>855</v>
      </c>
      <c r="H33" s="186">
        <v>840</v>
      </c>
      <c r="I33" s="184">
        <v>1207.34</v>
      </c>
      <c r="J33" s="185">
        <v>1075</v>
      </c>
      <c r="K33" s="186">
        <v>1040</v>
      </c>
      <c r="L33" s="184">
        <v>65</v>
      </c>
      <c r="M33" s="185">
        <v>70</v>
      </c>
      <c r="N33" s="186">
        <v>70</v>
      </c>
      <c r="O33" s="184">
        <v>280</v>
      </c>
      <c r="P33" s="185">
        <v>290</v>
      </c>
      <c r="Q33" s="186">
        <v>270</v>
      </c>
      <c r="R33" s="72" t="s">
        <v>67</v>
      </c>
      <c r="S33" s="174"/>
      <c r="T33" s="175"/>
      <c r="AA33">
        <v>2</v>
      </c>
      <c r="AD33">
        <v>2</v>
      </c>
      <c r="AE33">
        <v>2</v>
      </c>
      <c r="AF33">
        <v>2</v>
      </c>
      <c r="AG33">
        <v>2</v>
      </c>
      <c r="AH33">
        <v>2</v>
      </c>
      <c r="AI33">
        <v>2</v>
      </c>
      <c r="AJ33">
        <v>2</v>
      </c>
      <c r="AK33">
        <v>2</v>
      </c>
      <c r="AL33">
        <v>2</v>
      </c>
      <c r="AM33">
        <v>2</v>
      </c>
      <c r="AN33">
        <v>2</v>
      </c>
      <c r="AO33">
        <v>2</v>
      </c>
      <c r="AP33">
        <v>2</v>
      </c>
    </row>
    <row r="34" spans="1:42" ht="12.75">
      <c r="A34">
        <f t="shared" si="0"/>
      </c>
      <c r="B34" s="19" t="s">
        <v>36</v>
      </c>
      <c r="C34" s="49" t="s">
        <v>112</v>
      </c>
      <c r="D34" s="174"/>
      <c r="E34" s="175"/>
      <c r="F34" s="184">
        <v>323.08000000000004</v>
      </c>
      <c r="G34" s="185">
        <v>338</v>
      </c>
      <c r="H34" s="186">
        <v>355</v>
      </c>
      <c r="I34" s="184">
        <v>634.08</v>
      </c>
      <c r="J34" s="185">
        <v>485</v>
      </c>
      <c r="K34" s="186">
        <v>450</v>
      </c>
      <c r="L34" s="184">
        <v>138</v>
      </c>
      <c r="M34" s="185">
        <v>198</v>
      </c>
      <c r="N34" s="186">
        <v>180</v>
      </c>
      <c r="O34" s="184">
        <v>449</v>
      </c>
      <c r="P34" s="185">
        <v>345</v>
      </c>
      <c r="Q34" s="186">
        <v>275</v>
      </c>
      <c r="R34" s="72" t="s">
        <v>68</v>
      </c>
      <c r="S34" s="174"/>
      <c r="T34" s="175"/>
      <c r="AA34">
        <v>2</v>
      </c>
      <c r="AD34">
        <v>2</v>
      </c>
      <c r="AE34">
        <v>2</v>
      </c>
      <c r="AF34">
        <v>2</v>
      </c>
      <c r="AG34">
        <v>2</v>
      </c>
      <c r="AH34">
        <v>2</v>
      </c>
      <c r="AI34">
        <v>2</v>
      </c>
      <c r="AJ34">
        <v>2</v>
      </c>
      <c r="AK34">
        <v>2</v>
      </c>
      <c r="AL34">
        <v>2</v>
      </c>
      <c r="AM34">
        <v>2</v>
      </c>
      <c r="AN34">
        <v>2</v>
      </c>
      <c r="AO34">
        <v>2</v>
      </c>
      <c r="AP34">
        <v>2</v>
      </c>
    </row>
    <row r="35" spans="1:42" ht="12.75">
      <c r="A35">
        <f t="shared" si="0"/>
      </c>
      <c r="B35" s="19" t="s">
        <v>13</v>
      </c>
      <c r="C35" s="49" t="s">
        <v>113</v>
      </c>
      <c r="D35" s="174"/>
      <c r="E35" s="175"/>
      <c r="F35" s="184">
        <v>2853</v>
      </c>
      <c r="G35" s="185">
        <v>2837</v>
      </c>
      <c r="H35" s="186">
        <v>2835</v>
      </c>
      <c r="I35" s="184">
        <v>3065</v>
      </c>
      <c r="J35" s="185">
        <v>3000</v>
      </c>
      <c r="K35" s="186">
        <v>3000</v>
      </c>
      <c r="L35" s="184">
        <v>16</v>
      </c>
      <c r="M35" s="185">
        <v>14</v>
      </c>
      <c r="N35" s="186">
        <v>15</v>
      </c>
      <c r="O35" s="184">
        <v>228</v>
      </c>
      <c r="P35" s="185">
        <v>177</v>
      </c>
      <c r="Q35" s="186">
        <v>180</v>
      </c>
      <c r="R35" s="72" t="s">
        <v>69</v>
      </c>
      <c r="S35" s="174"/>
      <c r="T35" s="175"/>
      <c r="AA35">
        <v>2</v>
      </c>
      <c r="AD35">
        <v>2</v>
      </c>
      <c r="AE35">
        <v>2</v>
      </c>
      <c r="AF35">
        <v>2</v>
      </c>
      <c r="AG35">
        <v>2</v>
      </c>
      <c r="AH35">
        <v>2</v>
      </c>
      <c r="AI35">
        <v>2</v>
      </c>
      <c r="AJ35">
        <v>2</v>
      </c>
      <c r="AK35">
        <v>2</v>
      </c>
      <c r="AL35">
        <v>2</v>
      </c>
      <c r="AM35">
        <v>2</v>
      </c>
      <c r="AN35">
        <v>2</v>
      </c>
      <c r="AO35">
        <v>2</v>
      </c>
      <c r="AP35">
        <v>2</v>
      </c>
    </row>
    <row r="36" spans="1:42" ht="12.75">
      <c r="A36">
        <f t="shared" si="0"/>
      </c>
      <c r="B36" s="19" t="s">
        <v>37</v>
      </c>
      <c r="C36" s="49" t="s">
        <v>114</v>
      </c>
      <c r="D36" s="174"/>
      <c r="E36" s="175"/>
      <c r="F36" s="184">
        <v>30119</v>
      </c>
      <c r="G36" s="185">
        <v>29100</v>
      </c>
      <c r="H36" s="186">
        <v>29100</v>
      </c>
      <c r="I36" s="184">
        <v>26500</v>
      </c>
      <c r="J36" s="185">
        <v>26100</v>
      </c>
      <c r="K36" s="186">
        <v>26100</v>
      </c>
      <c r="L36" s="184">
        <v>3938</v>
      </c>
      <c r="M36" s="185">
        <v>3300</v>
      </c>
      <c r="N36" s="186">
        <v>3300</v>
      </c>
      <c r="O36" s="184">
        <v>319</v>
      </c>
      <c r="P36" s="185">
        <v>300</v>
      </c>
      <c r="Q36" s="186">
        <v>300</v>
      </c>
      <c r="R36" s="72" t="s">
        <v>70</v>
      </c>
      <c r="S36" s="174"/>
      <c r="T36" s="175"/>
      <c r="AA36">
        <v>2</v>
      </c>
      <c r="AD36">
        <v>2</v>
      </c>
      <c r="AE36">
        <v>2</v>
      </c>
      <c r="AF36">
        <v>2</v>
      </c>
      <c r="AG36">
        <v>2</v>
      </c>
      <c r="AH36">
        <v>2</v>
      </c>
      <c r="AI36">
        <v>2</v>
      </c>
      <c r="AJ36">
        <v>2</v>
      </c>
      <c r="AK36">
        <v>2</v>
      </c>
      <c r="AL36">
        <v>2</v>
      </c>
      <c r="AM36">
        <v>2</v>
      </c>
      <c r="AN36">
        <v>2</v>
      </c>
      <c r="AO36">
        <v>2</v>
      </c>
      <c r="AP36">
        <v>2</v>
      </c>
    </row>
    <row r="37" spans="1:42" ht="12.75">
      <c r="A37">
        <f t="shared" si="0"/>
      </c>
      <c r="B37" s="19" t="s">
        <v>8</v>
      </c>
      <c r="C37" s="49" t="s">
        <v>115</v>
      </c>
      <c r="D37" s="174"/>
      <c r="E37" s="175"/>
      <c r="F37" s="184">
        <v>294.159</v>
      </c>
      <c r="G37" s="185">
        <v>300</v>
      </c>
      <c r="H37" s="186">
        <v>315</v>
      </c>
      <c r="I37" s="184">
        <v>274.159</v>
      </c>
      <c r="J37" s="185">
        <v>280</v>
      </c>
      <c r="K37" s="186">
        <v>290</v>
      </c>
      <c r="L37" s="184">
        <v>81</v>
      </c>
      <c r="M37" s="185">
        <v>80</v>
      </c>
      <c r="N37" s="186">
        <v>85</v>
      </c>
      <c r="O37" s="184">
        <v>61</v>
      </c>
      <c r="P37" s="185">
        <v>60</v>
      </c>
      <c r="Q37" s="186">
        <v>60</v>
      </c>
      <c r="R37" s="72" t="s">
        <v>71</v>
      </c>
      <c r="S37" s="174"/>
      <c r="T37" s="175"/>
      <c r="AA37">
        <v>2</v>
      </c>
      <c r="AD37">
        <v>2</v>
      </c>
      <c r="AE37">
        <v>2</v>
      </c>
      <c r="AF37">
        <v>2</v>
      </c>
      <c r="AG37">
        <v>2</v>
      </c>
      <c r="AH37">
        <v>2</v>
      </c>
      <c r="AI37">
        <v>2</v>
      </c>
      <c r="AJ37">
        <v>2</v>
      </c>
      <c r="AK37">
        <v>2</v>
      </c>
      <c r="AL37">
        <v>2</v>
      </c>
      <c r="AM37">
        <v>2</v>
      </c>
      <c r="AN37">
        <v>2</v>
      </c>
      <c r="AO37">
        <v>2</v>
      </c>
      <c r="AP37">
        <v>2</v>
      </c>
    </row>
    <row r="38" spans="1:42" ht="12.75">
      <c r="A38">
        <f t="shared" si="0"/>
      </c>
      <c r="B38" s="19" t="s">
        <v>38</v>
      </c>
      <c r="C38" s="49" t="s">
        <v>117</v>
      </c>
      <c r="D38" s="174"/>
      <c r="E38" s="175"/>
      <c r="F38" s="184">
        <v>6158</v>
      </c>
      <c r="G38" s="185">
        <v>6558</v>
      </c>
      <c r="H38" s="186">
        <v>6558</v>
      </c>
      <c r="I38" s="184">
        <v>6100</v>
      </c>
      <c r="J38" s="185">
        <v>6500</v>
      </c>
      <c r="K38" s="186">
        <v>6500</v>
      </c>
      <c r="L38" s="184">
        <v>59</v>
      </c>
      <c r="M38" s="185">
        <v>59</v>
      </c>
      <c r="N38" s="186">
        <v>59</v>
      </c>
      <c r="O38" s="184">
        <v>1</v>
      </c>
      <c r="P38" s="185">
        <v>1</v>
      </c>
      <c r="Q38" s="186">
        <v>1</v>
      </c>
      <c r="R38" s="72" t="s">
        <v>72</v>
      </c>
      <c r="S38" s="174"/>
      <c r="T38" s="175"/>
      <c r="AA38">
        <v>3</v>
      </c>
      <c r="AD38">
        <v>2</v>
      </c>
      <c r="AE38">
        <v>3</v>
      </c>
      <c r="AF38">
        <v>3</v>
      </c>
      <c r="AG38">
        <v>2</v>
      </c>
      <c r="AH38">
        <v>2</v>
      </c>
      <c r="AI38">
        <v>2</v>
      </c>
      <c r="AJ38">
        <v>2</v>
      </c>
      <c r="AK38">
        <v>5</v>
      </c>
      <c r="AL38">
        <v>5</v>
      </c>
      <c r="AM38">
        <v>2</v>
      </c>
      <c r="AN38">
        <v>5</v>
      </c>
      <c r="AO38">
        <v>5</v>
      </c>
      <c r="AP38">
        <v>3</v>
      </c>
    </row>
    <row r="39" spans="1:42" ht="13.5" thickBot="1">
      <c r="A39">
        <f t="shared" si="0"/>
      </c>
      <c r="B39" s="19" t="s">
        <v>17</v>
      </c>
      <c r="C39" s="49" t="s">
        <v>118</v>
      </c>
      <c r="D39" s="174"/>
      <c r="E39" s="175"/>
      <c r="F39" s="184">
        <v>1808.904187821071</v>
      </c>
      <c r="G39" s="185">
        <v>1900</v>
      </c>
      <c r="H39" s="186">
        <v>1950</v>
      </c>
      <c r="I39" s="184">
        <v>1940.7</v>
      </c>
      <c r="J39" s="185">
        <v>1940</v>
      </c>
      <c r="K39" s="186">
        <v>1990</v>
      </c>
      <c r="L39" s="184">
        <v>92.370728821071</v>
      </c>
      <c r="M39" s="185">
        <v>90</v>
      </c>
      <c r="N39" s="186">
        <v>90</v>
      </c>
      <c r="O39" s="184">
        <v>224.166541</v>
      </c>
      <c r="P39" s="185">
        <v>130</v>
      </c>
      <c r="Q39" s="186">
        <v>130</v>
      </c>
      <c r="R39" s="72" t="s">
        <v>75</v>
      </c>
      <c r="S39" s="174"/>
      <c r="T39" s="175"/>
      <c r="AA39">
        <v>2</v>
      </c>
      <c r="AD39">
        <v>2</v>
      </c>
      <c r="AE39">
        <v>2</v>
      </c>
      <c r="AF39">
        <v>2</v>
      </c>
      <c r="AG39">
        <v>2</v>
      </c>
      <c r="AH39">
        <v>2</v>
      </c>
      <c r="AI39">
        <v>2</v>
      </c>
      <c r="AJ39">
        <v>2</v>
      </c>
      <c r="AK39">
        <v>2</v>
      </c>
      <c r="AL39">
        <v>2</v>
      </c>
      <c r="AM39">
        <v>2</v>
      </c>
      <c r="AN39">
        <v>2</v>
      </c>
      <c r="AO39">
        <v>2</v>
      </c>
      <c r="AP39">
        <v>2</v>
      </c>
    </row>
    <row r="40" spans="1:42" ht="14.25" thickBot="1" thickTop="1">
      <c r="A40">
        <f t="shared" si="0"/>
      </c>
      <c r="C40" s="14" t="s">
        <v>41</v>
      </c>
      <c r="D40" s="178"/>
      <c r="E40" s="179"/>
      <c r="F40" s="156">
        <v>110257.68634535775</v>
      </c>
      <c r="G40" s="157">
        <v>110526.96450309215</v>
      </c>
      <c r="H40" s="158">
        <v>112798.78914669543</v>
      </c>
      <c r="I40" s="156">
        <v>108927.4167904363</v>
      </c>
      <c r="J40" s="157">
        <v>108682.58758046091</v>
      </c>
      <c r="K40" s="158">
        <v>110580.45302419078</v>
      </c>
      <c r="L40" s="156">
        <v>14498.440066225741</v>
      </c>
      <c r="M40" s="157">
        <v>14200.883092118955</v>
      </c>
      <c r="N40" s="158">
        <v>14561.69794140467</v>
      </c>
      <c r="O40" s="156">
        <v>13168.170511304292</v>
      </c>
      <c r="P40" s="157">
        <v>12356.506169487695</v>
      </c>
      <c r="Q40" s="158">
        <v>12343.3618189</v>
      </c>
      <c r="R40" s="14" t="s">
        <v>41</v>
      </c>
      <c r="S40" s="178"/>
      <c r="T40" s="179"/>
      <c r="AA40" t="e">
        <v>#REF!</v>
      </c>
      <c r="AD40" t="e">
        <v>#REF!</v>
      </c>
      <c r="AE40" t="e">
        <v>#REF!</v>
      </c>
      <c r="AF40" t="e">
        <v>#REF!</v>
      </c>
      <c r="AG40" t="e">
        <v>#REF!</v>
      </c>
      <c r="AH40" t="e">
        <v>#REF!</v>
      </c>
      <c r="AI40" t="e">
        <v>#REF!</v>
      </c>
      <c r="AJ40" t="e">
        <v>#REF!</v>
      </c>
      <c r="AK40" t="e">
        <v>#REF!</v>
      </c>
      <c r="AL40" t="e">
        <v>#REF!</v>
      </c>
      <c r="AM40" t="e">
        <v>#REF!</v>
      </c>
      <c r="AN40" t="e">
        <v>#REF!</v>
      </c>
      <c r="AO40" t="e">
        <v>#REF!</v>
      </c>
      <c r="AP40" t="e">
        <v>#REF!</v>
      </c>
    </row>
    <row r="41" spans="1:42" ht="13.5" thickTop="1">
      <c r="A41">
        <f t="shared" si="0"/>
      </c>
      <c r="B41" s="16" t="s">
        <v>6</v>
      </c>
      <c r="C41" s="49" t="s">
        <v>121</v>
      </c>
      <c r="D41" s="174"/>
      <c r="E41" s="175"/>
      <c r="F41" s="184">
        <v>2854</v>
      </c>
      <c r="G41" s="185">
        <v>2854</v>
      </c>
      <c r="H41" s="186">
        <v>2854</v>
      </c>
      <c r="I41" s="184">
        <v>2854</v>
      </c>
      <c r="J41" s="185">
        <v>2854</v>
      </c>
      <c r="K41" s="186">
        <v>2854</v>
      </c>
      <c r="L41" s="184">
        <v>0</v>
      </c>
      <c r="M41" s="185">
        <v>0</v>
      </c>
      <c r="N41" s="186">
        <v>0</v>
      </c>
      <c r="O41" s="184">
        <v>0</v>
      </c>
      <c r="P41" s="185">
        <v>0</v>
      </c>
      <c r="Q41" s="186">
        <v>0</v>
      </c>
      <c r="R41" s="72" t="s">
        <v>77</v>
      </c>
      <c r="S41" s="174"/>
      <c r="T41" s="175"/>
      <c r="AA41">
        <v>3</v>
      </c>
      <c r="AD41">
        <v>3</v>
      </c>
      <c r="AE41">
        <v>3</v>
      </c>
      <c r="AF41">
        <v>3</v>
      </c>
      <c r="AG41">
        <v>3</v>
      </c>
      <c r="AH41">
        <v>5</v>
      </c>
      <c r="AI41">
        <v>5</v>
      </c>
      <c r="AJ41" t="s">
        <v>352</v>
      </c>
      <c r="AK41" t="s">
        <v>352</v>
      </c>
      <c r="AL41" t="s">
        <v>352</v>
      </c>
      <c r="AM41" t="s">
        <v>352</v>
      </c>
      <c r="AN41" t="s">
        <v>352</v>
      </c>
      <c r="AO41" t="s">
        <v>352</v>
      </c>
      <c r="AP41">
        <v>3</v>
      </c>
    </row>
    <row r="42" spans="1:42" ht="12.75">
      <c r="A42">
        <f t="shared" si="0"/>
      </c>
      <c r="B42" s="16" t="s">
        <v>34</v>
      </c>
      <c r="C42" s="49" t="s">
        <v>125</v>
      </c>
      <c r="D42" s="174"/>
      <c r="E42" s="175"/>
      <c r="F42" s="184">
        <v>14975.3</v>
      </c>
      <c r="G42" s="185">
        <v>16200</v>
      </c>
      <c r="H42" s="186">
        <v>17200</v>
      </c>
      <c r="I42" s="184">
        <v>18575.3</v>
      </c>
      <c r="J42" s="185">
        <v>20000</v>
      </c>
      <c r="K42" s="186">
        <v>21200</v>
      </c>
      <c r="L42" s="184">
        <v>100</v>
      </c>
      <c r="M42" s="185">
        <v>100</v>
      </c>
      <c r="N42" s="186">
        <v>100</v>
      </c>
      <c r="O42" s="184">
        <v>3700</v>
      </c>
      <c r="P42" s="185">
        <v>3900</v>
      </c>
      <c r="Q42" s="186">
        <v>4100</v>
      </c>
      <c r="R42" s="72" t="s">
        <v>80</v>
      </c>
      <c r="S42" s="174"/>
      <c r="T42" s="175"/>
      <c r="AA42">
        <v>3</v>
      </c>
      <c r="AD42">
        <v>3</v>
      </c>
      <c r="AE42">
        <v>2</v>
      </c>
      <c r="AF42">
        <v>2</v>
      </c>
      <c r="AG42">
        <v>3</v>
      </c>
      <c r="AH42">
        <v>2</v>
      </c>
      <c r="AI42">
        <v>2</v>
      </c>
      <c r="AJ42">
        <v>2</v>
      </c>
      <c r="AK42">
        <v>2</v>
      </c>
      <c r="AL42">
        <v>2</v>
      </c>
      <c r="AM42">
        <v>2</v>
      </c>
      <c r="AN42">
        <v>2</v>
      </c>
      <c r="AO42">
        <v>2</v>
      </c>
      <c r="AP42">
        <v>3</v>
      </c>
    </row>
    <row r="43" spans="1:42" ht="13.5" thickBot="1">
      <c r="A43">
        <f t="shared" si="0"/>
      </c>
      <c r="B43" s="16" t="s">
        <v>39</v>
      </c>
      <c r="C43" s="49" t="s">
        <v>126</v>
      </c>
      <c r="D43" s="174"/>
      <c r="E43" s="175"/>
      <c r="F43" s="184">
        <v>154.39999999999998</v>
      </c>
      <c r="G43" s="185">
        <v>154.39999999999998</v>
      </c>
      <c r="H43" s="186">
        <v>154.39999999999998</v>
      </c>
      <c r="I43" s="184">
        <v>525</v>
      </c>
      <c r="J43" s="185">
        <v>525</v>
      </c>
      <c r="K43" s="186">
        <v>525</v>
      </c>
      <c r="L43" s="184">
        <v>0</v>
      </c>
      <c r="M43" s="185">
        <v>0</v>
      </c>
      <c r="N43" s="186">
        <v>0</v>
      </c>
      <c r="O43" s="184">
        <v>370.6</v>
      </c>
      <c r="P43" s="185">
        <v>370.6</v>
      </c>
      <c r="Q43" s="186">
        <v>370.6</v>
      </c>
      <c r="R43" s="72" t="s">
        <v>39</v>
      </c>
      <c r="S43" s="174"/>
      <c r="T43" s="175"/>
      <c r="AA43">
        <v>3</v>
      </c>
      <c r="AD43">
        <v>2</v>
      </c>
      <c r="AE43">
        <v>3</v>
      </c>
      <c r="AF43">
        <v>3</v>
      </c>
      <c r="AG43">
        <v>2</v>
      </c>
      <c r="AH43">
        <v>5</v>
      </c>
      <c r="AI43">
        <v>5</v>
      </c>
      <c r="AJ43">
        <v>2</v>
      </c>
      <c r="AK43">
        <v>5</v>
      </c>
      <c r="AL43">
        <v>5</v>
      </c>
      <c r="AM43">
        <v>2</v>
      </c>
      <c r="AN43">
        <v>5</v>
      </c>
      <c r="AO43">
        <v>5</v>
      </c>
      <c r="AP43">
        <v>3</v>
      </c>
    </row>
    <row r="44" spans="1:42" ht="14.25" thickBot="1" thickTop="1">
      <c r="A44">
        <f t="shared" si="0"/>
      </c>
      <c r="C44" s="14" t="s">
        <v>375</v>
      </c>
      <c r="D44" s="178"/>
      <c r="E44" s="179"/>
      <c r="F44" s="156">
        <v>17983.7</v>
      </c>
      <c r="G44" s="157">
        <v>19208.4</v>
      </c>
      <c r="H44" s="158">
        <v>20208.4</v>
      </c>
      <c r="I44" s="156">
        <v>21954.3</v>
      </c>
      <c r="J44" s="157">
        <v>23379</v>
      </c>
      <c r="K44" s="158">
        <v>24579</v>
      </c>
      <c r="L44" s="156">
        <v>100</v>
      </c>
      <c r="M44" s="157">
        <v>100</v>
      </c>
      <c r="N44" s="158">
        <v>100</v>
      </c>
      <c r="O44" s="156">
        <v>4070.6</v>
      </c>
      <c r="P44" s="157">
        <v>4270.6</v>
      </c>
      <c r="Q44" s="158">
        <v>4470.6</v>
      </c>
      <c r="R44" s="14" t="s">
        <v>376</v>
      </c>
      <c r="S44" s="178"/>
      <c r="T44" s="179"/>
      <c r="AA44" t="e">
        <v>#REF!</v>
      </c>
      <c r="AD44" t="e">
        <v>#REF!</v>
      </c>
      <c r="AE44" t="e">
        <v>#REF!</v>
      </c>
      <c r="AF44" t="e">
        <v>#REF!</v>
      </c>
      <c r="AG44" t="e">
        <v>#REF!</v>
      </c>
      <c r="AH44" t="e">
        <v>#REF!</v>
      </c>
      <c r="AI44" t="e">
        <v>#REF!</v>
      </c>
      <c r="AJ44" t="e">
        <v>#REF!</v>
      </c>
      <c r="AK44" t="e">
        <v>#REF!</v>
      </c>
      <c r="AL44" t="e">
        <v>#REF!</v>
      </c>
      <c r="AM44" t="e">
        <v>#REF!</v>
      </c>
      <c r="AN44" t="e">
        <v>#REF!</v>
      </c>
      <c r="AO44" t="e">
        <v>#REF!</v>
      </c>
      <c r="AP44" t="e">
        <v>#REF!</v>
      </c>
    </row>
    <row r="45" spans="1:42" ht="13.5" thickTop="1">
      <c r="A45">
        <f t="shared" si="0"/>
      </c>
      <c r="B45" s="16" t="s">
        <v>7</v>
      </c>
      <c r="C45" s="171" t="s">
        <v>127</v>
      </c>
      <c r="D45" s="172"/>
      <c r="E45" s="173"/>
      <c r="F45" s="181">
        <v>8112</v>
      </c>
      <c r="G45" s="182">
        <v>8112</v>
      </c>
      <c r="H45" s="183">
        <v>8112</v>
      </c>
      <c r="I45" s="181">
        <v>7688</v>
      </c>
      <c r="J45" s="182">
        <v>7688</v>
      </c>
      <c r="K45" s="183">
        <v>7688</v>
      </c>
      <c r="L45" s="181">
        <v>444</v>
      </c>
      <c r="M45" s="182">
        <v>444</v>
      </c>
      <c r="N45" s="183">
        <v>444</v>
      </c>
      <c r="O45" s="181">
        <v>20</v>
      </c>
      <c r="P45" s="182">
        <v>20</v>
      </c>
      <c r="Q45" s="183">
        <v>20</v>
      </c>
      <c r="R45" s="84" t="s">
        <v>7</v>
      </c>
      <c r="S45" s="172"/>
      <c r="T45" s="173"/>
      <c r="AA45">
        <v>3</v>
      </c>
      <c r="AD45">
        <v>3</v>
      </c>
      <c r="AE45">
        <v>3</v>
      </c>
      <c r="AF45">
        <v>3</v>
      </c>
      <c r="AG45">
        <v>3</v>
      </c>
      <c r="AH45">
        <v>5</v>
      </c>
      <c r="AI45">
        <v>5</v>
      </c>
      <c r="AJ45">
        <v>2</v>
      </c>
      <c r="AK45">
        <v>5</v>
      </c>
      <c r="AL45">
        <v>5</v>
      </c>
      <c r="AM45">
        <v>2</v>
      </c>
      <c r="AN45">
        <v>5</v>
      </c>
      <c r="AO45">
        <v>5</v>
      </c>
      <c r="AP45">
        <v>3</v>
      </c>
    </row>
    <row r="46" spans="1:42" ht="13.5" thickBot="1">
      <c r="A46">
        <f t="shared" si="0"/>
      </c>
      <c r="B46" s="16" t="s">
        <v>40</v>
      </c>
      <c r="C46" s="7" t="s">
        <v>128</v>
      </c>
      <c r="D46" s="8"/>
      <c r="E46" s="9"/>
      <c r="F46" s="153">
        <v>133435</v>
      </c>
      <c r="G46" s="154">
        <v>133435</v>
      </c>
      <c r="H46" s="155">
        <v>133435</v>
      </c>
      <c r="I46" s="153">
        <v>133418</v>
      </c>
      <c r="J46" s="154">
        <v>133418</v>
      </c>
      <c r="K46" s="155">
        <v>133418</v>
      </c>
      <c r="L46" s="153">
        <v>460</v>
      </c>
      <c r="M46" s="154">
        <v>460</v>
      </c>
      <c r="N46" s="155">
        <v>460</v>
      </c>
      <c r="O46" s="153">
        <v>443</v>
      </c>
      <c r="P46" s="154">
        <v>443</v>
      </c>
      <c r="Q46" s="155">
        <v>443</v>
      </c>
      <c r="R46" s="21" t="s">
        <v>81</v>
      </c>
      <c r="S46" s="8"/>
      <c r="T46" s="9"/>
      <c r="AA46">
        <v>3</v>
      </c>
      <c r="AD46">
        <v>2</v>
      </c>
      <c r="AE46">
        <v>3</v>
      </c>
      <c r="AF46">
        <v>3</v>
      </c>
      <c r="AG46">
        <v>2</v>
      </c>
      <c r="AH46">
        <v>5</v>
      </c>
      <c r="AI46">
        <v>5</v>
      </c>
      <c r="AJ46">
        <v>2</v>
      </c>
      <c r="AK46">
        <v>2</v>
      </c>
      <c r="AL46">
        <v>2</v>
      </c>
      <c r="AM46">
        <v>2</v>
      </c>
      <c r="AN46">
        <v>2</v>
      </c>
      <c r="AO46">
        <v>2</v>
      </c>
      <c r="AP46">
        <v>3</v>
      </c>
    </row>
    <row r="47" spans="1:42" ht="14.25" thickBot="1" thickTop="1">
      <c r="A47">
        <f t="shared" si="0"/>
      </c>
      <c r="C47" s="14" t="s">
        <v>42</v>
      </c>
      <c r="D47" s="12"/>
      <c r="E47" s="13"/>
      <c r="F47" s="156">
        <v>141547</v>
      </c>
      <c r="G47" s="157">
        <v>141547</v>
      </c>
      <c r="H47" s="158">
        <v>141547</v>
      </c>
      <c r="I47" s="156">
        <v>141106</v>
      </c>
      <c r="J47" s="157">
        <v>141106</v>
      </c>
      <c r="K47" s="158">
        <v>141106</v>
      </c>
      <c r="L47" s="156">
        <v>904</v>
      </c>
      <c r="M47" s="157">
        <v>904</v>
      </c>
      <c r="N47" s="158">
        <v>904</v>
      </c>
      <c r="O47" s="156">
        <v>463</v>
      </c>
      <c r="P47" s="157">
        <v>463</v>
      </c>
      <c r="Q47" s="158">
        <v>463</v>
      </c>
      <c r="R47" s="18" t="s">
        <v>129</v>
      </c>
      <c r="S47" s="8"/>
      <c r="T47" s="9"/>
      <c r="AA47" t="e">
        <v>#REF!</v>
      </c>
      <c r="AD47" t="e">
        <v>#REF!</v>
      </c>
      <c r="AE47" t="e">
        <v>#REF!</v>
      </c>
      <c r="AF47" t="e">
        <v>#REF!</v>
      </c>
      <c r="AG47" t="e">
        <v>#REF!</v>
      </c>
      <c r="AH47" t="e">
        <v>#REF!</v>
      </c>
      <c r="AI47" t="e">
        <v>#REF!</v>
      </c>
      <c r="AJ47" t="e">
        <v>#REF!</v>
      </c>
      <c r="AK47" t="e">
        <v>#REF!</v>
      </c>
      <c r="AL47" t="e">
        <v>#REF!</v>
      </c>
      <c r="AM47" t="e">
        <v>#REF!</v>
      </c>
      <c r="AN47" t="e">
        <v>#REF!</v>
      </c>
      <c r="AO47" t="e">
        <v>#REF!</v>
      </c>
      <c r="AP47" t="e">
        <v>#REF!</v>
      </c>
    </row>
    <row r="48" spans="3:20" ht="15" thickTop="1">
      <c r="C48" s="45"/>
      <c r="D48" s="1"/>
      <c r="E48" s="47" t="s">
        <v>229</v>
      </c>
      <c r="G48" s="46"/>
      <c r="H48" s="46"/>
      <c r="I48" s="46"/>
      <c r="J48" s="46"/>
      <c r="K48" s="46"/>
      <c r="L48" s="47" t="s">
        <v>242</v>
      </c>
      <c r="M48" s="46"/>
      <c r="N48" s="46"/>
      <c r="O48" s="46"/>
      <c r="P48" s="46"/>
      <c r="Q48" s="46"/>
      <c r="R48" s="45"/>
      <c r="S48" s="1"/>
      <c r="T48" s="1"/>
    </row>
    <row r="49" spans="3:20" ht="12.75">
      <c r="C49" s="41" t="str">
        <f ca="1">CELL("filename")</f>
        <v>C:\MyFiles\Timber\Timber Committee\TCQ2015\[tb-68-6.xls]List of tables</v>
      </c>
      <c r="T49" s="43" t="str">
        <f ca="1">CONCATENATE("printed on ",DAY(NOW()),"/",MONTH(NOW()))</f>
        <v>printed on 11/11</v>
      </c>
    </row>
  </sheetData>
  <sheetProtection/>
  <mergeCells count="13">
    <mergeCell ref="F4:K4"/>
    <mergeCell ref="L4:Q4"/>
    <mergeCell ref="L7:N7"/>
    <mergeCell ref="C2:T2"/>
    <mergeCell ref="F6:H6"/>
    <mergeCell ref="F7:H7"/>
    <mergeCell ref="R7:T7"/>
    <mergeCell ref="F3:K3"/>
    <mergeCell ref="L3:Q3"/>
    <mergeCell ref="K5:L5"/>
    <mergeCell ref="O7:Q7"/>
    <mergeCell ref="C7:E7"/>
    <mergeCell ref="I7:K7"/>
  </mergeCells>
  <conditionalFormatting sqref="C9:R47">
    <cfRule type="expression" priority="1" dxfId="0" stopIfTrue="1">
      <formula>AA9&gt;2</formula>
    </cfRule>
  </conditionalFormatting>
  <printOptions horizontalCentered="1" verticalCentered="1"/>
  <pageMargins left="0.35433070866141736" right="0.35433070866141736" top="0.5905511811023623" bottom="0.5905511811023623" header="0.31496062992125984" footer="0.31496062992125984"/>
  <pageSetup fitToHeight="1" fitToWidth="1" horizontalDpi="300" verticalDpi="300" orientation="landscape" paperSize="9" scale="80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48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27" max="42" width="0" style="0" hidden="1" customWidth="1"/>
  </cols>
  <sheetData>
    <row r="1" ht="12.75">
      <c r="A1" s="16"/>
    </row>
    <row r="2" spans="3:20" ht="12.75">
      <c r="C2" s="269" t="s">
        <v>325</v>
      </c>
      <c r="D2" s="269"/>
      <c r="E2" s="269"/>
      <c r="F2" s="269"/>
      <c r="G2" s="269"/>
      <c r="H2" s="269"/>
      <c r="I2" s="269"/>
      <c r="J2" s="269"/>
      <c r="K2" s="269"/>
      <c r="L2" s="269"/>
      <c r="M2" s="269"/>
      <c r="N2" s="269"/>
      <c r="O2" s="269"/>
      <c r="P2" s="269"/>
      <c r="Q2" s="269"/>
      <c r="R2" s="269"/>
      <c r="S2" s="269"/>
      <c r="T2" s="269"/>
    </row>
    <row r="3" spans="6:17" ht="12.75">
      <c r="F3" s="269" t="s">
        <v>157</v>
      </c>
      <c r="G3" s="269"/>
      <c r="H3" s="269"/>
      <c r="I3" s="269"/>
      <c r="J3" s="269"/>
      <c r="K3" s="269"/>
      <c r="L3" s="269" t="s">
        <v>158</v>
      </c>
      <c r="M3" s="269"/>
      <c r="N3" s="269"/>
      <c r="O3" s="269"/>
      <c r="P3" s="269"/>
      <c r="Q3" s="269"/>
    </row>
    <row r="4" spans="6:17" ht="12.75">
      <c r="F4" s="283" t="s">
        <v>329</v>
      </c>
      <c r="G4" s="283"/>
      <c r="H4" s="283"/>
      <c r="I4" s="283"/>
      <c r="J4" s="283"/>
      <c r="K4" s="283"/>
      <c r="L4" s="283" t="s">
        <v>310</v>
      </c>
      <c r="M4" s="283"/>
      <c r="N4" s="283"/>
      <c r="O4" s="283"/>
      <c r="P4" s="283"/>
      <c r="Q4" s="283"/>
    </row>
    <row r="5" spans="11:15" ht="15" thickBot="1">
      <c r="K5" s="276" t="s">
        <v>85</v>
      </c>
      <c r="L5" s="276"/>
      <c r="N5" s="11"/>
      <c r="O5" s="11"/>
    </row>
    <row r="6" spans="3:20" ht="15" thickTop="1">
      <c r="C6" s="2"/>
      <c r="D6" s="3"/>
      <c r="E6" s="4"/>
      <c r="F6" s="305" t="s">
        <v>299</v>
      </c>
      <c r="G6" s="271"/>
      <c r="H6" s="272"/>
      <c r="I6" s="2"/>
      <c r="J6" s="3"/>
      <c r="K6" s="4"/>
      <c r="L6" s="17"/>
      <c r="M6" s="3"/>
      <c r="N6" s="4"/>
      <c r="O6" s="17"/>
      <c r="P6" s="3"/>
      <c r="Q6" s="4"/>
      <c r="R6" s="2"/>
      <c r="S6" s="3"/>
      <c r="T6" s="4"/>
    </row>
    <row r="7" spans="3:20" ht="14.25">
      <c r="C7" s="273" t="s">
        <v>0</v>
      </c>
      <c r="D7" s="274"/>
      <c r="E7" s="275"/>
      <c r="F7" s="277" t="s">
        <v>300</v>
      </c>
      <c r="G7" s="274"/>
      <c r="H7" s="275"/>
      <c r="I7" s="273" t="s">
        <v>45</v>
      </c>
      <c r="J7" s="274"/>
      <c r="K7" s="275"/>
      <c r="L7" s="273" t="s">
        <v>46</v>
      </c>
      <c r="M7" s="274"/>
      <c r="N7" s="275"/>
      <c r="O7" s="273" t="s">
        <v>47</v>
      </c>
      <c r="P7" s="274"/>
      <c r="Q7" s="275"/>
      <c r="R7" s="273" t="s">
        <v>48</v>
      </c>
      <c r="S7" s="274"/>
      <c r="T7" s="275"/>
    </row>
    <row r="8" spans="3:42" ht="13.5" thickBot="1">
      <c r="C8" s="7"/>
      <c r="D8" s="8"/>
      <c r="E8" s="9"/>
      <c r="F8" s="26">
        <v>2014</v>
      </c>
      <c r="G8" s="27">
        <v>2015</v>
      </c>
      <c r="H8" s="25">
        <v>2016</v>
      </c>
      <c r="I8" s="26">
        <v>2014</v>
      </c>
      <c r="J8" s="27">
        <v>2015</v>
      </c>
      <c r="K8" s="25">
        <v>2016</v>
      </c>
      <c r="L8" s="26">
        <v>2014</v>
      </c>
      <c r="M8" s="27">
        <v>2015</v>
      </c>
      <c r="N8" s="25">
        <v>2016</v>
      </c>
      <c r="O8" s="26">
        <v>2014</v>
      </c>
      <c r="P8" s="27">
        <v>2015</v>
      </c>
      <c r="Q8" s="25">
        <v>2016</v>
      </c>
      <c r="R8" s="7"/>
      <c r="S8" s="8"/>
      <c r="T8" s="9"/>
      <c r="AA8" t="s">
        <v>0</v>
      </c>
      <c r="AD8" t="s">
        <v>345</v>
      </c>
      <c r="AG8" t="s">
        <v>45</v>
      </c>
      <c r="AJ8" t="s">
        <v>83</v>
      </c>
      <c r="AM8" t="s">
        <v>82</v>
      </c>
      <c r="AP8" t="s">
        <v>0</v>
      </c>
    </row>
    <row r="9" spans="1:42" ht="13.5" thickTop="1">
      <c r="A9">
        <f aca="true" t="shared" si="0" ref="A9:A46">IF(SUM(F9:Q9)&lt;1,"Y","")</f>
      </c>
      <c r="B9" s="19" t="s">
        <v>3</v>
      </c>
      <c r="C9" s="49" t="s">
        <v>89</v>
      </c>
      <c r="D9" s="174"/>
      <c r="E9" s="175"/>
      <c r="F9" s="184">
        <v>1723.9850000000001</v>
      </c>
      <c r="G9" s="185">
        <v>1640</v>
      </c>
      <c r="H9" s="186">
        <v>1635</v>
      </c>
      <c r="I9" s="184">
        <v>691.92</v>
      </c>
      <c r="J9" s="185">
        <v>689</v>
      </c>
      <c r="K9" s="186">
        <v>693</v>
      </c>
      <c r="L9" s="184">
        <v>1059.007</v>
      </c>
      <c r="M9" s="185">
        <v>1012</v>
      </c>
      <c r="N9" s="186">
        <v>1000</v>
      </c>
      <c r="O9" s="184">
        <v>26.942</v>
      </c>
      <c r="P9" s="185">
        <v>61</v>
      </c>
      <c r="Q9" s="186">
        <v>58</v>
      </c>
      <c r="R9" s="72" t="s">
        <v>50</v>
      </c>
      <c r="S9" s="174"/>
      <c r="T9" s="175"/>
      <c r="AA9">
        <v>2</v>
      </c>
      <c r="AD9">
        <v>2</v>
      </c>
      <c r="AE9">
        <v>2</v>
      </c>
      <c r="AF9">
        <v>2</v>
      </c>
      <c r="AG9">
        <v>2</v>
      </c>
      <c r="AH9">
        <v>2</v>
      </c>
      <c r="AI9">
        <v>2</v>
      </c>
      <c r="AJ9">
        <v>2</v>
      </c>
      <c r="AK9">
        <v>2</v>
      </c>
      <c r="AL9">
        <v>2</v>
      </c>
      <c r="AM9">
        <v>2</v>
      </c>
      <c r="AN9">
        <v>2</v>
      </c>
      <c r="AO9">
        <v>2</v>
      </c>
      <c r="AP9">
        <v>2</v>
      </c>
    </row>
    <row r="10" spans="1:42" ht="12.75">
      <c r="A10">
        <f t="shared" si="0"/>
      </c>
      <c r="B10" s="19" t="s">
        <v>141</v>
      </c>
      <c r="C10" s="49" t="s">
        <v>140</v>
      </c>
      <c r="D10" s="174"/>
      <c r="E10" s="175"/>
      <c r="F10" s="184">
        <v>1430.8</v>
      </c>
      <c r="G10" s="185">
        <v>1430.8</v>
      </c>
      <c r="H10" s="186">
        <v>1430.8</v>
      </c>
      <c r="I10" s="184">
        <v>230.8</v>
      </c>
      <c r="J10" s="185">
        <v>230.8</v>
      </c>
      <c r="K10" s="186">
        <v>230.8</v>
      </c>
      <c r="L10" s="184">
        <v>1500</v>
      </c>
      <c r="M10" s="185">
        <v>1500</v>
      </c>
      <c r="N10" s="186">
        <v>1500</v>
      </c>
      <c r="O10" s="184">
        <v>300</v>
      </c>
      <c r="P10" s="185">
        <v>300</v>
      </c>
      <c r="Q10" s="186">
        <v>300</v>
      </c>
      <c r="R10" s="72" t="s">
        <v>142</v>
      </c>
      <c r="S10" s="174"/>
      <c r="T10" s="175"/>
      <c r="AA10">
        <v>3</v>
      </c>
      <c r="AD10">
        <v>3</v>
      </c>
      <c r="AE10">
        <v>3</v>
      </c>
      <c r="AF10">
        <v>3</v>
      </c>
      <c r="AG10">
        <v>5</v>
      </c>
      <c r="AH10">
        <v>5</v>
      </c>
      <c r="AI10">
        <v>5</v>
      </c>
      <c r="AJ10">
        <v>5</v>
      </c>
      <c r="AK10">
        <v>5</v>
      </c>
      <c r="AL10">
        <v>5</v>
      </c>
      <c r="AM10">
        <v>5</v>
      </c>
      <c r="AN10">
        <v>5</v>
      </c>
      <c r="AO10">
        <v>5</v>
      </c>
      <c r="AP10">
        <v>3</v>
      </c>
    </row>
    <row r="11" spans="1:42" ht="12.75">
      <c r="A11">
        <f t="shared" si="0"/>
      </c>
      <c r="B11" s="19" t="s">
        <v>5</v>
      </c>
      <c r="C11" s="49" t="s">
        <v>90</v>
      </c>
      <c r="D11" s="174"/>
      <c r="E11" s="175"/>
      <c r="F11" s="184">
        <v>76</v>
      </c>
      <c r="G11" s="185">
        <v>45</v>
      </c>
      <c r="H11" s="186">
        <v>40</v>
      </c>
      <c r="I11" s="184">
        <v>80</v>
      </c>
      <c r="J11" s="185">
        <v>46</v>
      </c>
      <c r="K11" s="186">
        <v>42</v>
      </c>
      <c r="L11" s="184">
        <v>0</v>
      </c>
      <c r="M11" s="185">
        <v>2</v>
      </c>
      <c r="N11" s="186">
        <v>1</v>
      </c>
      <c r="O11" s="184">
        <v>4</v>
      </c>
      <c r="P11" s="185">
        <v>3</v>
      </c>
      <c r="Q11" s="186">
        <v>3</v>
      </c>
      <c r="R11" s="72" t="s">
        <v>51</v>
      </c>
      <c r="S11" s="174"/>
      <c r="T11" s="175"/>
      <c r="AA11">
        <v>2</v>
      </c>
      <c r="AD11">
        <v>2</v>
      </c>
      <c r="AE11">
        <v>2</v>
      </c>
      <c r="AF11">
        <v>2</v>
      </c>
      <c r="AG11">
        <v>2</v>
      </c>
      <c r="AH11">
        <v>2</v>
      </c>
      <c r="AI11">
        <v>2</v>
      </c>
      <c r="AJ11">
        <v>2</v>
      </c>
      <c r="AK11">
        <v>2</v>
      </c>
      <c r="AL11">
        <v>2</v>
      </c>
      <c r="AM11">
        <v>2</v>
      </c>
      <c r="AN11">
        <v>2</v>
      </c>
      <c r="AO11">
        <v>2</v>
      </c>
      <c r="AP11">
        <v>2</v>
      </c>
    </row>
    <row r="12" spans="1:42" ht="12.75">
      <c r="A12">
        <f t="shared" si="0"/>
      </c>
      <c r="B12" s="19" t="s">
        <v>4</v>
      </c>
      <c r="C12" s="49" t="s">
        <v>91</v>
      </c>
      <c r="D12" s="174"/>
      <c r="E12" s="175"/>
      <c r="F12" s="184">
        <v>645.8199999999999</v>
      </c>
      <c r="G12" s="185">
        <v>523.8199999999999</v>
      </c>
      <c r="H12" s="186">
        <v>401.82</v>
      </c>
      <c r="I12" s="184">
        <v>668</v>
      </c>
      <c r="J12" s="185">
        <v>546</v>
      </c>
      <c r="K12" s="186">
        <v>424</v>
      </c>
      <c r="L12" s="184">
        <v>0.02</v>
      </c>
      <c r="M12" s="185">
        <v>0.02</v>
      </c>
      <c r="N12" s="186">
        <v>0.02</v>
      </c>
      <c r="O12" s="184">
        <v>22.2</v>
      </c>
      <c r="P12" s="185">
        <v>22.2</v>
      </c>
      <c r="Q12" s="186">
        <v>22.2</v>
      </c>
      <c r="R12" s="72" t="s">
        <v>52</v>
      </c>
      <c r="S12" s="174"/>
      <c r="T12" s="175"/>
      <c r="AA12">
        <v>3</v>
      </c>
      <c r="AD12">
        <v>2</v>
      </c>
      <c r="AE12">
        <v>3</v>
      </c>
      <c r="AF12">
        <v>3</v>
      </c>
      <c r="AG12">
        <v>2</v>
      </c>
      <c r="AH12">
        <v>2</v>
      </c>
      <c r="AI12">
        <v>2</v>
      </c>
      <c r="AJ12">
        <v>2</v>
      </c>
      <c r="AK12">
        <v>5</v>
      </c>
      <c r="AL12">
        <v>5</v>
      </c>
      <c r="AM12">
        <v>2</v>
      </c>
      <c r="AN12">
        <v>5</v>
      </c>
      <c r="AO12">
        <v>5</v>
      </c>
      <c r="AP12">
        <v>3</v>
      </c>
    </row>
    <row r="13" spans="1:42" ht="12.75">
      <c r="A13">
        <f t="shared" si="0"/>
      </c>
      <c r="B13" s="19" t="s">
        <v>20</v>
      </c>
      <c r="C13" s="49" t="s">
        <v>92</v>
      </c>
      <c r="D13" s="174"/>
      <c r="E13" s="175"/>
      <c r="F13" s="184">
        <v>336.85</v>
      </c>
      <c r="G13" s="185">
        <v>347</v>
      </c>
      <c r="H13" s="186">
        <v>363</v>
      </c>
      <c r="I13" s="184">
        <v>593.85</v>
      </c>
      <c r="J13" s="185">
        <v>597</v>
      </c>
      <c r="K13" s="186">
        <v>613</v>
      </c>
      <c r="L13" s="184">
        <v>1</v>
      </c>
      <c r="M13" s="185">
        <v>0</v>
      </c>
      <c r="N13" s="186">
        <v>0</v>
      </c>
      <c r="O13" s="184">
        <v>258</v>
      </c>
      <c r="P13" s="185">
        <v>250</v>
      </c>
      <c r="Q13" s="186">
        <v>250</v>
      </c>
      <c r="R13" s="72" t="s">
        <v>53</v>
      </c>
      <c r="S13" s="174"/>
      <c r="T13" s="175"/>
      <c r="AA13">
        <v>2</v>
      </c>
      <c r="AD13">
        <v>2</v>
      </c>
      <c r="AE13">
        <v>2</v>
      </c>
      <c r="AF13">
        <v>2</v>
      </c>
      <c r="AG13">
        <v>2</v>
      </c>
      <c r="AH13">
        <v>2</v>
      </c>
      <c r="AI13">
        <v>2</v>
      </c>
      <c r="AJ13">
        <v>2</v>
      </c>
      <c r="AK13">
        <v>2</v>
      </c>
      <c r="AL13">
        <v>2</v>
      </c>
      <c r="AM13">
        <v>2</v>
      </c>
      <c r="AN13">
        <v>2</v>
      </c>
      <c r="AO13">
        <v>2</v>
      </c>
      <c r="AP13">
        <v>2</v>
      </c>
    </row>
    <row r="14" spans="1:42" ht="12.75">
      <c r="A14">
        <f t="shared" si="0"/>
      </c>
      <c r="B14" s="19" t="s">
        <v>10</v>
      </c>
      <c r="C14" s="49" t="s">
        <v>94</v>
      </c>
      <c r="D14" s="174"/>
      <c r="E14" s="175"/>
      <c r="F14" s="184">
        <v>524</v>
      </c>
      <c r="G14" s="185">
        <v>551</v>
      </c>
      <c r="H14" s="186">
        <v>559</v>
      </c>
      <c r="I14" s="184">
        <v>466</v>
      </c>
      <c r="J14" s="185">
        <v>495</v>
      </c>
      <c r="K14" s="186">
        <v>505</v>
      </c>
      <c r="L14" s="184">
        <v>232</v>
      </c>
      <c r="M14" s="185">
        <v>234</v>
      </c>
      <c r="N14" s="186">
        <v>237</v>
      </c>
      <c r="O14" s="184">
        <v>174</v>
      </c>
      <c r="P14" s="185">
        <v>178</v>
      </c>
      <c r="Q14" s="186">
        <v>183</v>
      </c>
      <c r="R14" s="72" t="s">
        <v>74</v>
      </c>
      <c r="S14" s="174"/>
      <c r="T14" s="175"/>
      <c r="AA14">
        <v>2</v>
      </c>
      <c r="AD14">
        <v>2</v>
      </c>
      <c r="AE14">
        <v>2</v>
      </c>
      <c r="AF14">
        <v>2</v>
      </c>
      <c r="AG14">
        <v>2</v>
      </c>
      <c r="AH14">
        <v>2</v>
      </c>
      <c r="AI14">
        <v>2</v>
      </c>
      <c r="AJ14">
        <v>2</v>
      </c>
      <c r="AK14">
        <v>2</v>
      </c>
      <c r="AL14">
        <v>2</v>
      </c>
      <c r="AM14">
        <v>2</v>
      </c>
      <c r="AN14">
        <v>2</v>
      </c>
      <c r="AO14">
        <v>2</v>
      </c>
      <c r="AP14">
        <v>2</v>
      </c>
    </row>
    <row r="15" spans="1:42" ht="12.75">
      <c r="A15">
        <f t="shared" si="0"/>
      </c>
      <c r="B15" s="19" t="s">
        <v>12</v>
      </c>
      <c r="C15" s="49" t="s">
        <v>95</v>
      </c>
      <c r="D15" s="174"/>
      <c r="E15" s="175"/>
      <c r="F15" s="184">
        <v>47</v>
      </c>
      <c r="G15" s="185">
        <v>50</v>
      </c>
      <c r="H15" s="186">
        <v>50</v>
      </c>
      <c r="I15" s="184">
        <v>47</v>
      </c>
      <c r="J15" s="185">
        <v>50</v>
      </c>
      <c r="K15" s="186">
        <v>50</v>
      </c>
      <c r="L15" s="184">
        <v>0</v>
      </c>
      <c r="M15" s="185">
        <v>0</v>
      </c>
      <c r="N15" s="186">
        <v>0</v>
      </c>
      <c r="O15" s="184">
        <v>0</v>
      </c>
      <c r="P15" s="185">
        <v>0</v>
      </c>
      <c r="Q15" s="186">
        <v>0</v>
      </c>
      <c r="R15" s="72" t="s">
        <v>55</v>
      </c>
      <c r="S15" s="174"/>
      <c r="T15" s="175"/>
      <c r="AA15">
        <v>3</v>
      </c>
      <c r="AD15">
        <v>3</v>
      </c>
      <c r="AE15">
        <v>2</v>
      </c>
      <c r="AF15">
        <v>2</v>
      </c>
      <c r="AG15">
        <v>5</v>
      </c>
      <c r="AH15">
        <v>2</v>
      </c>
      <c r="AI15">
        <v>2</v>
      </c>
      <c r="AJ15">
        <v>2</v>
      </c>
      <c r="AK15">
        <v>2</v>
      </c>
      <c r="AL15">
        <v>2</v>
      </c>
      <c r="AM15">
        <v>2</v>
      </c>
      <c r="AN15">
        <v>2</v>
      </c>
      <c r="AO15">
        <v>2</v>
      </c>
      <c r="AP15">
        <v>3</v>
      </c>
    </row>
    <row r="16" spans="1:42" ht="12.75">
      <c r="A16">
        <f t="shared" si="0"/>
      </c>
      <c r="B16" s="19" t="s">
        <v>14</v>
      </c>
      <c r="C16" s="49" t="s">
        <v>96</v>
      </c>
      <c r="D16" s="174"/>
      <c r="E16" s="175"/>
      <c r="F16" s="184">
        <v>315.1713</v>
      </c>
      <c r="G16" s="185">
        <v>450</v>
      </c>
      <c r="H16" s="186">
        <v>450</v>
      </c>
      <c r="I16" s="184">
        <v>1500</v>
      </c>
      <c r="J16" s="185">
        <v>1400</v>
      </c>
      <c r="K16" s="186">
        <v>1400</v>
      </c>
      <c r="L16" s="184">
        <v>59.402100000000004</v>
      </c>
      <c r="M16" s="185">
        <v>150</v>
      </c>
      <c r="N16" s="186">
        <v>150</v>
      </c>
      <c r="O16" s="184">
        <v>1244.2308</v>
      </c>
      <c r="P16" s="185">
        <v>1100</v>
      </c>
      <c r="Q16" s="186">
        <v>1100</v>
      </c>
      <c r="R16" s="72" t="s">
        <v>56</v>
      </c>
      <c r="S16" s="174"/>
      <c r="T16" s="175"/>
      <c r="AA16">
        <v>2</v>
      </c>
      <c r="AD16">
        <v>2</v>
      </c>
      <c r="AE16">
        <v>2</v>
      </c>
      <c r="AF16">
        <v>2</v>
      </c>
      <c r="AG16">
        <v>2</v>
      </c>
      <c r="AH16">
        <v>2</v>
      </c>
      <c r="AI16">
        <v>2</v>
      </c>
      <c r="AJ16">
        <v>2</v>
      </c>
      <c r="AK16">
        <v>2</v>
      </c>
      <c r="AL16">
        <v>2</v>
      </c>
      <c r="AM16">
        <v>2</v>
      </c>
      <c r="AN16">
        <v>2</v>
      </c>
      <c r="AO16">
        <v>2</v>
      </c>
      <c r="AP16">
        <v>2</v>
      </c>
    </row>
    <row r="17" spans="1:42" ht="12.75">
      <c r="A17">
        <f t="shared" si="0"/>
      </c>
      <c r="B17" s="19" t="s">
        <v>15</v>
      </c>
      <c r="C17" s="49" t="s">
        <v>97</v>
      </c>
      <c r="D17" s="174"/>
      <c r="E17" s="175"/>
      <c r="F17" s="184">
        <v>11504.89311430884</v>
      </c>
      <c r="G17" s="185">
        <v>11504.89311430884</v>
      </c>
      <c r="H17" s="186">
        <v>11504.901912205618</v>
      </c>
      <c r="I17" s="184">
        <v>6897.435014554374</v>
      </c>
      <c r="J17" s="185">
        <v>6897.435014554374</v>
      </c>
      <c r="K17" s="186">
        <v>6897.435014554374</v>
      </c>
      <c r="L17" s="184">
        <v>4622.466897651244</v>
      </c>
      <c r="M17" s="185">
        <v>4622.466897651244</v>
      </c>
      <c r="N17" s="186">
        <v>4622.466897651244</v>
      </c>
      <c r="O17" s="184">
        <v>15.008797896778413</v>
      </c>
      <c r="P17" s="185">
        <v>15.008797896778413</v>
      </c>
      <c r="Q17" s="186">
        <v>15</v>
      </c>
      <c r="R17" s="72" t="s">
        <v>57</v>
      </c>
      <c r="S17" s="174"/>
      <c r="T17" s="175"/>
      <c r="AA17">
        <v>2</v>
      </c>
      <c r="AD17">
        <v>2</v>
      </c>
      <c r="AE17">
        <v>2</v>
      </c>
      <c r="AF17">
        <v>2</v>
      </c>
      <c r="AG17">
        <v>2</v>
      </c>
      <c r="AH17">
        <v>2</v>
      </c>
      <c r="AI17">
        <v>2</v>
      </c>
      <c r="AJ17">
        <v>2</v>
      </c>
      <c r="AK17">
        <v>2</v>
      </c>
      <c r="AL17">
        <v>2</v>
      </c>
      <c r="AM17">
        <v>2</v>
      </c>
      <c r="AN17">
        <v>2</v>
      </c>
      <c r="AO17">
        <v>2</v>
      </c>
      <c r="AP17">
        <v>2</v>
      </c>
    </row>
    <row r="18" spans="1:42" ht="12.75">
      <c r="A18">
        <f t="shared" si="0"/>
      </c>
      <c r="B18" s="19" t="s">
        <v>16</v>
      </c>
      <c r="C18" s="49" t="s">
        <v>98</v>
      </c>
      <c r="D18" s="174"/>
      <c r="E18" s="175"/>
      <c r="F18" s="184">
        <v>2926.1705471934856</v>
      </c>
      <c r="G18" s="185">
        <v>2916</v>
      </c>
      <c r="H18" s="186">
        <v>3100</v>
      </c>
      <c r="I18" s="184">
        <v>3773</v>
      </c>
      <c r="J18" s="185">
        <v>3900</v>
      </c>
      <c r="K18" s="186">
        <v>4050</v>
      </c>
      <c r="L18" s="184">
        <v>131.80026121942672</v>
      </c>
      <c r="M18" s="185">
        <v>109</v>
      </c>
      <c r="N18" s="186">
        <v>100</v>
      </c>
      <c r="O18" s="184">
        <v>978.6297140259413</v>
      </c>
      <c r="P18" s="185">
        <v>1093</v>
      </c>
      <c r="Q18" s="186">
        <v>1050</v>
      </c>
      <c r="R18" s="72" t="s">
        <v>16</v>
      </c>
      <c r="S18" s="174"/>
      <c r="T18" s="175"/>
      <c r="AA18">
        <v>2</v>
      </c>
      <c r="AD18">
        <v>2</v>
      </c>
      <c r="AE18">
        <v>2</v>
      </c>
      <c r="AF18">
        <v>2</v>
      </c>
      <c r="AG18">
        <v>2</v>
      </c>
      <c r="AH18">
        <v>2</v>
      </c>
      <c r="AI18">
        <v>2</v>
      </c>
      <c r="AJ18">
        <v>2</v>
      </c>
      <c r="AK18">
        <v>2</v>
      </c>
      <c r="AL18">
        <v>2</v>
      </c>
      <c r="AM18">
        <v>2</v>
      </c>
      <c r="AN18">
        <v>2</v>
      </c>
      <c r="AO18">
        <v>2</v>
      </c>
      <c r="AP18">
        <v>2</v>
      </c>
    </row>
    <row r="19" spans="1:42" ht="12.75">
      <c r="A19">
        <f t="shared" si="0"/>
      </c>
      <c r="B19" s="19" t="s">
        <v>11</v>
      </c>
      <c r="C19" s="49" t="s">
        <v>99</v>
      </c>
      <c r="D19" s="174"/>
      <c r="E19" s="175"/>
      <c r="F19" s="184">
        <v>3656.95</v>
      </c>
      <c r="G19" s="185">
        <v>2349.778059299191</v>
      </c>
      <c r="H19" s="186">
        <v>2361.712321909896</v>
      </c>
      <c r="I19" s="184">
        <v>3756.95</v>
      </c>
      <c r="J19" s="185">
        <v>2449.778059299191</v>
      </c>
      <c r="K19" s="186">
        <v>2461.712321909896</v>
      </c>
      <c r="L19" s="184">
        <v>200</v>
      </c>
      <c r="M19" s="185">
        <v>200</v>
      </c>
      <c r="N19" s="186">
        <v>200</v>
      </c>
      <c r="O19" s="184">
        <v>300</v>
      </c>
      <c r="P19" s="185">
        <v>300</v>
      </c>
      <c r="Q19" s="186">
        <v>300</v>
      </c>
      <c r="R19" s="72" t="s">
        <v>58</v>
      </c>
      <c r="S19" s="174"/>
      <c r="T19" s="175"/>
      <c r="AA19">
        <v>2</v>
      </c>
      <c r="AD19">
        <v>2</v>
      </c>
      <c r="AE19">
        <v>2</v>
      </c>
      <c r="AF19">
        <v>2</v>
      </c>
      <c r="AG19">
        <v>2</v>
      </c>
      <c r="AH19">
        <v>2</v>
      </c>
      <c r="AI19">
        <v>2</v>
      </c>
      <c r="AJ19">
        <v>2</v>
      </c>
      <c r="AK19">
        <v>2</v>
      </c>
      <c r="AL19">
        <v>2</v>
      </c>
      <c r="AM19">
        <v>2</v>
      </c>
      <c r="AN19">
        <v>2</v>
      </c>
      <c r="AO19">
        <v>2</v>
      </c>
      <c r="AP19">
        <v>2</v>
      </c>
    </row>
    <row r="20" spans="1:42" ht="12.75">
      <c r="A20">
        <f t="shared" si="0"/>
      </c>
      <c r="B20" s="19" t="s">
        <v>19</v>
      </c>
      <c r="C20" s="49" t="s">
        <v>100</v>
      </c>
      <c r="D20" s="174"/>
      <c r="E20" s="175"/>
      <c r="F20" s="184">
        <v>200.209</v>
      </c>
      <c r="G20" s="185">
        <v>200.209</v>
      </c>
      <c r="H20" s="186">
        <v>200.209</v>
      </c>
      <c r="I20" s="184">
        <v>0</v>
      </c>
      <c r="J20" s="185">
        <v>0</v>
      </c>
      <c r="K20" s="186">
        <v>0</v>
      </c>
      <c r="L20" s="184">
        <v>205.726</v>
      </c>
      <c r="M20" s="185">
        <v>205.726</v>
      </c>
      <c r="N20" s="186">
        <v>205.726</v>
      </c>
      <c r="O20" s="184">
        <v>5.517</v>
      </c>
      <c r="P20" s="185">
        <v>5.517</v>
      </c>
      <c r="Q20" s="186">
        <v>5.517</v>
      </c>
      <c r="R20" s="72" t="s">
        <v>73</v>
      </c>
      <c r="S20" s="174"/>
      <c r="T20" s="175"/>
      <c r="AA20">
        <v>3</v>
      </c>
      <c r="AD20">
        <v>3</v>
      </c>
      <c r="AE20">
        <v>3</v>
      </c>
      <c r="AF20">
        <v>3</v>
      </c>
      <c r="AG20">
        <v>5</v>
      </c>
      <c r="AH20">
        <v>5</v>
      </c>
      <c r="AI20">
        <v>5</v>
      </c>
      <c r="AJ20">
        <v>2</v>
      </c>
      <c r="AK20">
        <v>5</v>
      </c>
      <c r="AL20">
        <v>5</v>
      </c>
      <c r="AM20">
        <v>2</v>
      </c>
      <c r="AN20">
        <v>5</v>
      </c>
      <c r="AO20">
        <v>5</v>
      </c>
      <c r="AP20">
        <v>3</v>
      </c>
    </row>
    <row r="21" spans="1:42" ht="12.75">
      <c r="A21">
        <f t="shared" si="0"/>
      </c>
      <c r="B21" s="19" t="s">
        <v>21</v>
      </c>
      <c r="C21" s="49" t="s">
        <v>101</v>
      </c>
      <c r="D21" s="174"/>
      <c r="E21" s="175"/>
      <c r="F21" s="184">
        <v>439.80999999999995</v>
      </c>
      <c r="G21" s="185">
        <v>439.80999999999995</v>
      </c>
      <c r="H21" s="186">
        <v>439.80999999999995</v>
      </c>
      <c r="I21" s="184">
        <v>616.81</v>
      </c>
      <c r="J21" s="185">
        <v>616.81</v>
      </c>
      <c r="K21" s="186">
        <v>616.81</v>
      </c>
      <c r="L21" s="184">
        <v>3</v>
      </c>
      <c r="M21" s="185">
        <v>3</v>
      </c>
      <c r="N21" s="186">
        <v>3</v>
      </c>
      <c r="O21" s="184">
        <v>180</v>
      </c>
      <c r="P21" s="185">
        <v>180</v>
      </c>
      <c r="Q21" s="186">
        <v>180</v>
      </c>
      <c r="R21" s="72" t="s">
        <v>59</v>
      </c>
      <c r="S21" s="174"/>
      <c r="T21" s="175"/>
      <c r="AA21">
        <v>3</v>
      </c>
      <c r="AD21">
        <v>3</v>
      </c>
      <c r="AE21">
        <v>3</v>
      </c>
      <c r="AF21">
        <v>3</v>
      </c>
      <c r="AG21">
        <v>2</v>
      </c>
      <c r="AH21">
        <v>5</v>
      </c>
      <c r="AI21">
        <v>5</v>
      </c>
      <c r="AJ21">
        <v>5</v>
      </c>
      <c r="AK21">
        <v>5</v>
      </c>
      <c r="AL21">
        <v>5</v>
      </c>
      <c r="AM21">
        <v>5</v>
      </c>
      <c r="AN21">
        <v>5</v>
      </c>
      <c r="AO21">
        <v>5</v>
      </c>
      <c r="AP21">
        <v>3</v>
      </c>
    </row>
    <row r="22" spans="1:42" ht="12.75">
      <c r="A22">
        <f t="shared" si="0"/>
      </c>
      <c r="B22" s="19" t="s">
        <v>23</v>
      </c>
      <c r="C22" s="49" t="s">
        <v>103</v>
      </c>
      <c r="D22" s="174"/>
      <c r="E22" s="175"/>
      <c r="F22" s="184">
        <v>163.79</v>
      </c>
      <c r="G22" s="185">
        <v>163.79</v>
      </c>
      <c r="H22" s="186">
        <v>163.79</v>
      </c>
      <c r="I22" s="184">
        <v>163.79</v>
      </c>
      <c r="J22" s="185">
        <v>163.79</v>
      </c>
      <c r="K22" s="186">
        <v>163.79</v>
      </c>
      <c r="L22" s="184">
        <v>0</v>
      </c>
      <c r="M22" s="185">
        <v>0</v>
      </c>
      <c r="N22" s="186">
        <v>0</v>
      </c>
      <c r="O22" s="184">
        <v>0</v>
      </c>
      <c r="P22" s="185">
        <v>0</v>
      </c>
      <c r="Q22" s="186">
        <v>0</v>
      </c>
      <c r="R22" s="72" t="s">
        <v>61</v>
      </c>
      <c r="S22" s="174"/>
      <c r="T22" s="175"/>
      <c r="AA22">
        <v>3</v>
      </c>
      <c r="AD22">
        <v>3</v>
      </c>
      <c r="AE22">
        <v>3</v>
      </c>
      <c r="AF22">
        <v>3</v>
      </c>
      <c r="AG22">
        <v>5</v>
      </c>
      <c r="AH22">
        <v>5</v>
      </c>
      <c r="AI22">
        <v>5</v>
      </c>
      <c r="AJ22" t="s">
        <v>352</v>
      </c>
      <c r="AK22" t="s">
        <v>352</v>
      </c>
      <c r="AL22" t="s">
        <v>352</v>
      </c>
      <c r="AM22" t="s">
        <v>352</v>
      </c>
      <c r="AN22" t="s">
        <v>352</v>
      </c>
      <c r="AO22" t="s">
        <v>352</v>
      </c>
      <c r="AP22">
        <v>3</v>
      </c>
    </row>
    <row r="23" spans="1:42" ht="12.75">
      <c r="A23">
        <f t="shared" si="0"/>
      </c>
      <c r="B23" s="19" t="s">
        <v>27</v>
      </c>
      <c r="C23" s="49" t="s">
        <v>104</v>
      </c>
      <c r="D23" s="174"/>
      <c r="E23" s="175"/>
      <c r="F23" s="184">
        <v>-0.0001732000000345124</v>
      </c>
      <c r="G23" s="185">
        <v>6.228571428571456</v>
      </c>
      <c r="H23" s="186">
        <v>0</v>
      </c>
      <c r="I23" s="184">
        <v>1203.357</v>
      </c>
      <c r="J23" s="185">
        <v>1000</v>
      </c>
      <c r="K23" s="186">
        <v>1000</v>
      </c>
      <c r="L23" s="184">
        <v>210.22982679999998</v>
      </c>
      <c r="M23" s="185">
        <v>206.22857142857146</v>
      </c>
      <c r="N23" s="186">
        <v>200</v>
      </c>
      <c r="O23" s="184">
        <v>1413.587</v>
      </c>
      <c r="P23" s="185">
        <v>1200</v>
      </c>
      <c r="Q23" s="186">
        <v>1200</v>
      </c>
      <c r="R23" s="72" t="s">
        <v>62</v>
      </c>
      <c r="S23" s="174"/>
      <c r="T23" s="175"/>
      <c r="AA23">
        <v>2</v>
      </c>
      <c r="AD23">
        <v>2</v>
      </c>
      <c r="AE23">
        <v>2</v>
      </c>
      <c r="AF23">
        <v>2</v>
      </c>
      <c r="AG23">
        <v>2</v>
      </c>
      <c r="AH23">
        <v>2</v>
      </c>
      <c r="AI23">
        <v>2</v>
      </c>
      <c r="AJ23">
        <v>2</v>
      </c>
      <c r="AK23">
        <v>2</v>
      </c>
      <c r="AL23">
        <v>2</v>
      </c>
      <c r="AM23">
        <v>2</v>
      </c>
      <c r="AN23">
        <v>2</v>
      </c>
      <c r="AO23">
        <v>2</v>
      </c>
      <c r="AP23">
        <v>2</v>
      </c>
    </row>
    <row r="24" spans="1:42" ht="12.75">
      <c r="A24">
        <f t="shared" si="0"/>
      </c>
      <c r="B24" s="19" t="s">
        <v>26</v>
      </c>
      <c r="C24" s="49" t="s">
        <v>105</v>
      </c>
      <c r="D24" s="174"/>
      <c r="E24" s="175"/>
      <c r="F24" s="184">
        <v>383.7554939999999</v>
      </c>
      <c r="G24" s="185">
        <v>395</v>
      </c>
      <c r="H24" s="186">
        <v>400</v>
      </c>
      <c r="I24" s="184">
        <v>522</v>
      </c>
      <c r="J24" s="185">
        <v>500</v>
      </c>
      <c r="K24" s="186">
        <v>510</v>
      </c>
      <c r="L24" s="184">
        <v>171.835806</v>
      </c>
      <c r="M24" s="185">
        <v>185</v>
      </c>
      <c r="N24" s="186">
        <v>190</v>
      </c>
      <c r="O24" s="184">
        <v>310.0803120000001</v>
      </c>
      <c r="P24" s="185">
        <v>290</v>
      </c>
      <c r="Q24" s="186">
        <v>300</v>
      </c>
      <c r="R24" s="72" t="s">
        <v>312</v>
      </c>
      <c r="S24" s="174"/>
      <c r="T24" s="175"/>
      <c r="AA24">
        <v>2</v>
      </c>
      <c r="AD24">
        <v>2</v>
      </c>
      <c r="AE24">
        <v>2</v>
      </c>
      <c r="AF24">
        <v>2</v>
      </c>
      <c r="AG24">
        <v>2</v>
      </c>
      <c r="AH24">
        <v>2</v>
      </c>
      <c r="AI24">
        <v>2</v>
      </c>
      <c r="AJ24">
        <v>2</v>
      </c>
      <c r="AK24">
        <v>2</v>
      </c>
      <c r="AL24">
        <v>2</v>
      </c>
      <c r="AM24">
        <v>2</v>
      </c>
      <c r="AN24">
        <v>2</v>
      </c>
      <c r="AO24">
        <v>2</v>
      </c>
      <c r="AP24">
        <v>2</v>
      </c>
    </row>
    <row r="25" spans="1:42" ht="12.75">
      <c r="A25">
        <f t="shared" si="0"/>
      </c>
      <c r="B25" s="19" t="s">
        <v>143</v>
      </c>
      <c r="C25" s="49" t="s">
        <v>144</v>
      </c>
      <c r="D25" s="174"/>
      <c r="E25" s="175"/>
      <c r="F25" s="184">
        <v>117.068</v>
      </c>
      <c r="G25" s="185">
        <v>117.068</v>
      </c>
      <c r="H25" s="186">
        <v>117.068</v>
      </c>
      <c r="I25" s="184">
        <v>117.068</v>
      </c>
      <c r="J25" s="185">
        <v>117.068</v>
      </c>
      <c r="K25" s="186">
        <v>117.068</v>
      </c>
      <c r="L25" s="184">
        <v>0</v>
      </c>
      <c r="M25" s="185">
        <v>0</v>
      </c>
      <c r="N25" s="186">
        <v>0</v>
      </c>
      <c r="O25" s="184">
        <v>0</v>
      </c>
      <c r="P25" s="185">
        <v>0</v>
      </c>
      <c r="Q25" s="186">
        <v>0</v>
      </c>
      <c r="R25" s="72" t="s">
        <v>143</v>
      </c>
      <c r="S25" s="174"/>
      <c r="T25" s="175"/>
      <c r="AA25">
        <v>3</v>
      </c>
      <c r="AD25">
        <v>2</v>
      </c>
      <c r="AE25">
        <v>3</v>
      </c>
      <c r="AF25">
        <v>3</v>
      </c>
      <c r="AG25">
        <v>2</v>
      </c>
      <c r="AH25">
        <v>5</v>
      </c>
      <c r="AI25">
        <v>5</v>
      </c>
      <c r="AJ25" t="s">
        <v>352</v>
      </c>
      <c r="AK25" t="s">
        <v>352</v>
      </c>
      <c r="AL25" t="s">
        <v>352</v>
      </c>
      <c r="AM25" t="s">
        <v>352</v>
      </c>
      <c r="AN25" t="s">
        <v>352</v>
      </c>
      <c r="AO25" t="s">
        <v>352</v>
      </c>
      <c r="AP25">
        <v>3</v>
      </c>
    </row>
    <row r="26" spans="1:42" ht="12.75">
      <c r="A26">
        <f t="shared" si="0"/>
      </c>
      <c r="B26" s="19" t="s">
        <v>29</v>
      </c>
      <c r="C26" s="49" t="s">
        <v>106</v>
      </c>
      <c r="D26" s="174"/>
      <c r="E26" s="175"/>
      <c r="F26" s="184">
        <v>100</v>
      </c>
      <c r="G26" s="185">
        <v>102</v>
      </c>
      <c r="H26" s="186">
        <v>105</v>
      </c>
      <c r="I26" s="184">
        <v>192</v>
      </c>
      <c r="J26" s="185">
        <v>195</v>
      </c>
      <c r="K26" s="186">
        <v>198</v>
      </c>
      <c r="L26" s="184">
        <v>12</v>
      </c>
      <c r="M26" s="185">
        <v>12</v>
      </c>
      <c r="N26" s="186">
        <v>12</v>
      </c>
      <c r="O26" s="184">
        <v>104</v>
      </c>
      <c r="P26" s="185">
        <v>105</v>
      </c>
      <c r="Q26" s="186">
        <v>105</v>
      </c>
      <c r="R26" s="72" t="s">
        <v>63</v>
      </c>
      <c r="S26" s="174"/>
      <c r="T26" s="175"/>
      <c r="AA26">
        <v>2</v>
      </c>
      <c r="AD26">
        <v>2</v>
      </c>
      <c r="AE26">
        <v>2</v>
      </c>
      <c r="AF26">
        <v>2</v>
      </c>
      <c r="AG26">
        <v>2</v>
      </c>
      <c r="AH26">
        <v>2</v>
      </c>
      <c r="AI26">
        <v>2</v>
      </c>
      <c r="AJ26">
        <v>2</v>
      </c>
      <c r="AK26">
        <v>2</v>
      </c>
      <c r="AL26">
        <v>2</v>
      </c>
      <c r="AM26">
        <v>2</v>
      </c>
      <c r="AN26">
        <v>2</v>
      </c>
      <c r="AO26">
        <v>2</v>
      </c>
      <c r="AP26">
        <v>2</v>
      </c>
    </row>
    <row r="27" spans="1:42" ht="12.75">
      <c r="A27">
        <f t="shared" si="0"/>
      </c>
      <c r="B27" s="19" t="s">
        <v>30</v>
      </c>
      <c r="C27" s="49" t="s">
        <v>107</v>
      </c>
      <c r="D27" s="174"/>
      <c r="E27" s="175"/>
      <c r="F27" s="184">
        <v>36</v>
      </c>
      <c r="G27" s="185">
        <v>6</v>
      </c>
      <c r="H27" s="186">
        <v>6</v>
      </c>
      <c r="I27" s="184">
        <v>140</v>
      </c>
      <c r="J27" s="185">
        <v>120</v>
      </c>
      <c r="K27" s="186">
        <v>120</v>
      </c>
      <c r="L27" s="184">
        <v>1</v>
      </c>
      <c r="M27" s="185">
        <v>1</v>
      </c>
      <c r="N27" s="186">
        <v>1</v>
      </c>
      <c r="O27" s="184">
        <v>105</v>
      </c>
      <c r="P27" s="185">
        <v>115</v>
      </c>
      <c r="Q27" s="186">
        <v>115</v>
      </c>
      <c r="R27" s="72" t="s">
        <v>64</v>
      </c>
      <c r="S27" s="174"/>
      <c r="T27" s="175"/>
      <c r="AA27">
        <v>2</v>
      </c>
      <c r="AD27">
        <v>2</v>
      </c>
      <c r="AE27">
        <v>2</v>
      </c>
      <c r="AF27">
        <v>2</v>
      </c>
      <c r="AG27">
        <v>2</v>
      </c>
      <c r="AH27">
        <v>2</v>
      </c>
      <c r="AI27">
        <v>2</v>
      </c>
      <c r="AJ27">
        <v>2</v>
      </c>
      <c r="AK27">
        <v>2</v>
      </c>
      <c r="AL27">
        <v>2</v>
      </c>
      <c r="AM27">
        <v>2</v>
      </c>
      <c r="AN27">
        <v>2</v>
      </c>
      <c r="AO27">
        <v>2</v>
      </c>
      <c r="AP27">
        <v>2</v>
      </c>
    </row>
    <row r="28" spans="1:42" ht="12.75">
      <c r="A28">
        <f t="shared" si="0"/>
      </c>
      <c r="B28" s="19" t="s">
        <v>31</v>
      </c>
      <c r="C28" s="49" t="s">
        <v>108</v>
      </c>
      <c r="D28" s="174"/>
      <c r="E28" s="175"/>
      <c r="F28" s="184">
        <v>5493.740999999999</v>
      </c>
      <c r="G28" s="185">
        <v>5630</v>
      </c>
      <c r="H28" s="186">
        <v>5830</v>
      </c>
      <c r="I28" s="184">
        <v>4935.892</v>
      </c>
      <c r="J28" s="185">
        <v>5030</v>
      </c>
      <c r="K28" s="186">
        <v>5150</v>
      </c>
      <c r="L28" s="184">
        <v>644.302</v>
      </c>
      <c r="M28" s="185">
        <v>700</v>
      </c>
      <c r="N28" s="186">
        <v>800</v>
      </c>
      <c r="O28" s="184">
        <v>86.453</v>
      </c>
      <c r="P28" s="185">
        <v>100</v>
      </c>
      <c r="Q28" s="186">
        <v>120</v>
      </c>
      <c r="R28" s="72" t="s">
        <v>65</v>
      </c>
      <c r="S28" s="174"/>
      <c r="T28" s="175"/>
      <c r="AA28">
        <v>2</v>
      </c>
      <c r="AD28">
        <v>2</v>
      </c>
      <c r="AE28">
        <v>2</v>
      </c>
      <c r="AF28">
        <v>2</v>
      </c>
      <c r="AG28">
        <v>2</v>
      </c>
      <c r="AH28">
        <v>2</v>
      </c>
      <c r="AI28">
        <v>2</v>
      </c>
      <c r="AJ28">
        <v>2</v>
      </c>
      <c r="AK28">
        <v>2</v>
      </c>
      <c r="AL28">
        <v>2</v>
      </c>
      <c r="AM28">
        <v>2</v>
      </c>
      <c r="AN28">
        <v>2</v>
      </c>
      <c r="AO28">
        <v>2</v>
      </c>
      <c r="AP28">
        <v>2</v>
      </c>
    </row>
    <row r="29" spans="1:42" ht="12.75">
      <c r="A29">
        <f t="shared" si="0"/>
      </c>
      <c r="B29" s="19" t="s">
        <v>32</v>
      </c>
      <c r="C29" s="49" t="s">
        <v>109</v>
      </c>
      <c r="D29" s="174"/>
      <c r="E29" s="175"/>
      <c r="F29" s="184">
        <v>8222.869999999999</v>
      </c>
      <c r="G29" s="185">
        <v>8431.099557520925</v>
      </c>
      <c r="H29" s="186">
        <v>8645.457118440623</v>
      </c>
      <c r="I29" s="184">
        <v>7623</v>
      </c>
      <c r="J29" s="185">
        <v>7749.877170520926</v>
      </c>
      <c r="K29" s="186">
        <v>7878.866083977624</v>
      </c>
      <c r="L29" s="184">
        <v>1606.9070000000002</v>
      </c>
      <c r="M29" s="185">
        <v>1687.2523500000002</v>
      </c>
      <c r="N29" s="186">
        <v>1771.6149675000001</v>
      </c>
      <c r="O29" s="184">
        <v>1007.0369999999999</v>
      </c>
      <c r="P29" s="185">
        <v>1006.029963</v>
      </c>
      <c r="Q29" s="186">
        <v>1005.023933037</v>
      </c>
      <c r="R29" s="72" t="s">
        <v>32</v>
      </c>
      <c r="S29" s="174"/>
      <c r="T29" s="175"/>
      <c r="AA29">
        <v>2</v>
      </c>
      <c r="AD29">
        <v>2</v>
      </c>
      <c r="AE29">
        <v>2</v>
      </c>
      <c r="AF29">
        <v>2</v>
      </c>
      <c r="AG29">
        <v>2</v>
      </c>
      <c r="AH29">
        <v>2</v>
      </c>
      <c r="AI29">
        <v>2</v>
      </c>
      <c r="AJ29">
        <v>2</v>
      </c>
      <c r="AK29">
        <v>2</v>
      </c>
      <c r="AL29">
        <v>2</v>
      </c>
      <c r="AM29">
        <v>2</v>
      </c>
      <c r="AN29">
        <v>2</v>
      </c>
      <c r="AO29">
        <v>2</v>
      </c>
      <c r="AP29">
        <v>2</v>
      </c>
    </row>
    <row r="30" spans="1:42" ht="12.75">
      <c r="A30">
        <f t="shared" si="0"/>
      </c>
      <c r="B30" s="19" t="s">
        <v>33</v>
      </c>
      <c r="C30" s="49" t="s">
        <v>110</v>
      </c>
      <c r="D30" s="174"/>
      <c r="E30" s="175"/>
      <c r="F30" s="184">
        <v>315</v>
      </c>
      <c r="G30" s="185">
        <v>315</v>
      </c>
      <c r="H30" s="186">
        <v>315</v>
      </c>
      <c r="I30" s="184">
        <v>350</v>
      </c>
      <c r="J30" s="185">
        <v>350</v>
      </c>
      <c r="K30" s="186">
        <v>350</v>
      </c>
      <c r="L30" s="184">
        <v>5</v>
      </c>
      <c r="M30" s="185">
        <v>5</v>
      </c>
      <c r="N30" s="186">
        <v>5</v>
      </c>
      <c r="O30" s="184">
        <v>40</v>
      </c>
      <c r="P30" s="185">
        <v>40</v>
      </c>
      <c r="Q30" s="186">
        <v>40</v>
      </c>
      <c r="R30" s="72" t="s">
        <v>66</v>
      </c>
      <c r="S30" s="174"/>
      <c r="T30" s="175"/>
      <c r="AA30">
        <v>2</v>
      </c>
      <c r="AD30">
        <v>2</v>
      </c>
      <c r="AE30">
        <v>2</v>
      </c>
      <c r="AF30">
        <v>2</v>
      </c>
      <c r="AG30">
        <v>2</v>
      </c>
      <c r="AH30">
        <v>2</v>
      </c>
      <c r="AI30">
        <v>2</v>
      </c>
      <c r="AJ30">
        <v>2</v>
      </c>
      <c r="AK30">
        <v>2</v>
      </c>
      <c r="AL30">
        <v>2</v>
      </c>
      <c r="AM30">
        <v>2</v>
      </c>
      <c r="AN30">
        <v>2</v>
      </c>
      <c r="AO30">
        <v>2</v>
      </c>
      <c r="AP30">
        <v>2</v>
      </c>
    </row>
    <row r="31" spans="1:42" ht="12.75">
      <c r="A31">
        <f>IF(SUM(F31:Q31)&lt;1,"Y","")</f>
      </c>
      <c r="B31" s="19" t="s">
        <v>371</v>
      </c>
      <c r="C31" s="49" t="s">
        <v>373</v>
      </c>
      <c r="D31" s="174"/>
      <c r="E31" s="175"/>
      <c r="F31" s="184">
        <v>65</v>
      </c>
      <c r="G31" s="185">
        <v>69</v>
      </c>
      <c r="H31" s="186">
        <v>73</v>
      </c>
      <c r="I31" s="184">
        <v>66</v>
      </c>
      <c r="J31" s="185">
        <v>70</v>
      </c>
      <c r="K31" s="186">
        <v>74</v>
      </c>
      <c r="L31" s="184">
        <v>0</v>
      </c>
      <c r="M31" s="185">
        <v>0</v>
      </c>
      <c r="N31" s="186">
        <v>0</v>
      </c>
      <c r="O31" s="184">
        <v>1</v>
      </c>
      <c r="P31" s="185">
        <v>1</v>
      </c>
      <c r="Q31" s="186">
        <v>1</v>
      </c>
      <c r="R31" s="72" t="s">
        <v>372</v>
      </c>
      <c r="S31" s="174"/>
      <c r="T31" s="175"/>
      <c r="AA31">
        <v>2</v>
      </c>
      <c r="AD31">
        <v>2</v>
      </c>
      <c r="AE31">
        <v>2</v>
      </c>
      <c r="AF31">
        <v>2</v>
      </c>
      <c r="AG31">
        <v>2</v>
      </c>
      <c r="AH31">
        <v>2</v>
      </c>
      <c r="AI31">
        <v>2</v>
      </c>
      <c r="AJ31">
        <v>2</v>
      </c>
      <c r="AK31">
        <v>2</v>
      </c>
      <c r="AL31">
        <v>2</v>
      </c>
      <c r="AM31">
        <v>2</v>
      </c>
      <c r="AN31">
        <v>2</v>
      </c>
      <c r="AO31">
        <v>2</v>
      </c>
      <c r="AP31">
        <v>2</v>
      </c>
    </row>
    <row r="32" spans="1:42" ht="12.75">
      <c r="A32">
        <f t="shared" si="0"/>
      </c>
      <c r="B32" s="19" t="s">
        <v>35</v>
      </c>
      <c r="C32" s="49" t="s">
        <v>111</v>
      </c>
      <c r="D32" s="174"/>
      <c r="E32" s="175"/>
      <c r="F32" s="184">
        <v>2345.7</v>
      </c>
      <c r="G32" s="185">
        <v>2350</v>
      </c>
      <c r="H32" s="186">
        <v>2125</v>
      </c>
      <c r="I32" s="184">
        <v>2115.7</v>
      </c>
      <c r="J32" s="185">
        <v>2110</v>
      </c>
      <c r="K32" s="186">
        <v>1840</v>
      </c>
      <c r="L32" s="184">
        <v>590</v>
      </c>
      <c r="M32" s="185">
        <v>610</v>
      </c>
      <c r="N32" s="186">
        <v>630</v>
      </c>
      <c r="O32" s="184">
        <v>360</v>
      </c>
      <c r="P32" s="185">
        <v>370</v>
      </c>
      <c r="Q32" s="186">
        <v>345</v>
      </c>
      <c r="R32" s="72" t="s">
        <v>67</v>
      </c>
      <c r="S32" s="174"/>
      <c r="T32" s="175"/>
      <c r="AA32">
        <v>2</v>
      </c>
      <c r="AD32">
        <v>2</v>
      </c>
      <c r="AE32">
        <v>2</v>
      </c>
      <c r="AF32">
        <v>2</v>
      </c>
      <c r="AG32">
        <v>2</v>
      </c>
      <c r="AH32">
        <v>2</v>
      </c>
      <c r="AI32">
        <v>2</v>
      </c>
      <c r="AJ32">
        <v>2</v>
      </c>
      <c r="AK32">
        <v>2</v>
      </c>
      <c r="AL32">
        <v>2</v>
      </c>
      <c r="AM32">
        <v>2</v>
      </c>
      <c r="AN32">
        <v>2</v>
      </c>
      <c r="AO32">
        <v>2</v>
      </c>
      <c r="AP32">
        <v>2</v>
      </c>
    </row>
    <row r="33" spans="1:42" ht="12.75">
      <c r="A33">
        <f t="shared" si="0"/>
      </c>
      <c r="B33" s="19" t="s">
        <v>36</v>
      </c>
      <c r="C33" s="49" t="s">
        <v>112</v>
      </c>
      <c r="D33" s="174"/>
      <c r="E33" s="175"/>
      <c r="F33" s="184">
        <v>200.70000000000005</v>
      </c>
      <c r="G33" s="185">
        <v>220</v>
      </c>
      <c r="H33" s="186">
        <v>230</v>
      </c>
      <c r="I33" s="184">
        <v>545.7</v>
      </c>
      <c r="J33" s="185">
        <v>721</v>
      </c>
      <c r="K33" s="186">
        <v>678</v>
      </c>
      <c r="L33" s="184">
        <v>79</v>
      </c>
      <c r="M33" s="185">
        <v>57</v>
      </c>
      <c r="N33" s="186">
        <v>50</v>
      </c>
      <c r="O33" s="184">
        <v>424</v>
      </c>
      <c r="P33" s="185">
        <v>558</v>
      </c>
      <c r="Q33" s="186">
        <v>498</v>
      </c>
      <c r="R33" s="72" t="s">
        <v>68</v>
      </c>
      <c r="S33" s="174"/>
      <c r="T33" s="175"/>
      <c r="AA33">
        <v>2</v>
      </c>
      <c r="AD33">
        <v>2</v>
      </c>
      <c r="AE33">
        <v>2</v>
      </c>
      <c r="AF33">
        <v>2</v>
      </c>
      <c r="AG33">
        <v>2</v>
      </c>
      <c r="AH33">
        <v>2</v>
      </c>
      <c r="AI33">
        <v>2</v>
      </c>
      <c r="AJ33">
        <v>2</v>
      </c>
      <c r="AK33">
        <v>2</v>
      </c>
      <c r="AL33">
        <v>2</v>
      </c>
      <c r="AM33">
        <v>2</v>
      </c>
      <c r="AN33">
        <v>2</v>
      </c>
      <c r="AO33">
        <v>2</v>
      </c>
      <c r="AP33">
        <v>2</v>
      </c>
    </row>
    <row r="34" spans="1:42" ht="12.75">
      <c r="A34">
        <f t="shared" si="0"/>
      </c>
      <c r="B34" s="19" t="s">
        <v>13</v>
      </c>
      <c r="C34" s="49" t="s">
        <v>113</v>
      </c>
      <c r="D34" s="174"/>
      <c r="E34" s="175"/>
      <c r="F34" s="184">
        <v>5354</v>
      </c>
      <c r="G34" s="185">
        <v>4493</v>
      </c>
      <c r="H34" s="186">
        <v>4800</v>
      </c>
      <c r="I34" s="184">
        <v>5680</v>
      </c>
      <c r="J34" s="185">
        <v>5300</v>
      </c>
      <c r="K34" s="186">
        <v>5400</v>
      </c>
      <c r="L34" s="184">
        <v>1222</v>
      </c>
      <c r="M34" s="185">
        <v>330</v>
      </c>
      <c r="N34" s="186">
        <v>600</v>
      </c>
      <c r="O34" s="184">
        <v>1548</v>
      </c>
      <c r="P34" s="185">
        <v>1137</v>
      </c>
      <c r="Q34" s="186">
        <v>1200</v>
      </c>
      <c r="R34" s="72" t="s">
        <v>69</v>
      </c>
      <c r="S34" s="174"/>
      <c r="T34" s="175"/>
      <c r="AA34">
        <v>2</v>
      </c>
      <c r="AD34">
        <v>2</v>
      </c>
      <c r="AE34">
        <v>2</v>
      </c>
      <c r="AF34">
        <v>2</v>
      </c>
      <c r="AG34">
        <v>2</v>
      </c>
      <c r="AH34">
        <v>2</v>
      </c>
      <c r="AI34">
        <v>2</v>
      </c>
      <c r="AJ34">
        <v>2</v>
      </c>
      <c r="AK34">
        <v>2</v>
      </c>
      <c r="AL34">
        <v>2</v>
      </c>
      <c r="AM34">
        <v>2</v>
      </c>
      <c r="AN34">
        <v>2</v>
      </c>
      <c r="AO34">
        <v>2</v>
      </c>
      <c r="AP34">
        <v>2</v>
      </c>
    </row>
    <row r="35" spans="1:42" ht="12.75">
      <c r="A35">
        <f t="shared" si="0"/>
      </c>
      <c r="B35" s="19" t="s">
        <v>37</v>
      </c>
      <c r="C35" s="49" t="s">
        <v>114</v>
      </c>
      <c r="D35" s="174"/>
      <c r="E35" s="175"/>
      <c r="F35" s="184">
        <v>5327</v>
      </c>
      <c r="G35" s="185">
        <v>4990</v>
      </c>
      <c r="H35" s="186">
        <v>4990</v>
      </c>
      <c r="I35" s="184">
        <v>3300</v>
      </c>
      <c r="J35" s="185">
        <v>3200</v>
      </c>
      <c r="K35" s="186">
        <v>3200</v>
      </c>
      <c r="L35" s="184">
        <v>2040</v>
      </c>
      <c r="M35" s="185">
        <v>1800</v>
      </c>
      <c r="N35" s="186">
        <v>1800</v>
      </c>
      <c r="O35" s="184">
        <v>13</v>
      </c>
      <c r="P35" s="185">
        <v>10</v>
      </c>
      <c r="Q35" s="186">
        <v>10</v>
      </c>
      <c r="R35" s="72" t="s">
        <v>70</v>
      </c>
      <c r="S35" s="174"/>
      <c r="T35" s="175"/>
      <c r="AA35">
        <v>2</v>
      </c>
      <c r="AD35">
        <v>2</v>
      </c>
      <c r="AE35">
        <v>2</v>
      </c>
      <c r="AF35">
        <v>2</v>
      </c>
      <c r="AG35">
        <v>2</v>
      </c>
      <c r="AH35">
        <v>2</v>
      </c>
      <c r="AI35">
        <v>2</v>
      </c>
      <c r="AJ35">
        <v>2</v>
      </c>
      <c r="AK35">
        <v>2</v>
      </c>
      <c r="AL35">
        <v>2</v>
      </c>
      <c r="AM35">
        <v>2</v>
      </c>
      <c r="AN35">
        <v>2</v>
      </c>
      <c r="AO35">
        <v>2</v>
      </c>
      <c r="AP35">
        <v>2</v>
      </c>
    </row>
    <row r="36" spans="1:42" ht="12.75">
      <c r="A36">
        <f t="shared" si="0"/>
      </c>
      <c r="B36" s="19" t="s">
        <v>8</v>
      </c>
      <c r="C36" s="49" t="s">
        <v>115</v>
      </c>
      <c r="D36" s="174"/>
      <c r="E36" s="175"/>
      <c r="F36" s="184">
        <v>224.398</v>
      </c>
      <c r="G36" s="185">
        <v>226</v>
      </c>
      <c r="H36" s="186">
        <v>229</v>
      </c>
      <c r="I36" s="184">
        <v>250.398</v>
      </c>
      <c r="J36" s="185">
        <v>255</v>
      </c>
      <c r="K36" s="186">
        <v>260</v>
      </c>
      <c r="L36" s="184">
        <v>2</v>
      </c>
      <c r="M36" s="185">
        <v>1</v>
      </c>
      <c r="N36" s="186">
        <v>1</v>
      </c>
      <c r="O36" s="184">
        <v>28</v>
      </c>
      <c r="P36" s="185">
        <v>30</v>
      </c>
      <c r="Q36" s="186">
        <v>32</v>
      </c>
      <c r="R36" s="72" t="s">
        <v>71</v>
      </c>
      <c r="S36" s="174"/>
      <c r="T36" s="175"/>
      <c r="AA36">
        <v>2</v>
      </c>
      <c r="AD36">
        <v>2</v>
      </c>
      <c r="AE36">
        <v>2</v>
      </c>
      <c r="AF36">
        <v>2</v>
      </c>
      <c r="AG36">
        <v>2</v>
      </c>
      <c r="AH36">
        <v>2</v>
      </c>
      <c r="AI36">
        <v>2</v>
      </c>
      <c r="AJ36">
        <v>2</v>
      </c>
      <c r="AK36">
        <v>2</v>
      </c>
      <c r="AL36">
        <v>2</v>
      </c>
      <c r="AM36">
        <v>2</v>
      </c>
      <c r="AN36">
        <v>2</v>
      </c>
      <c r="AO36">
        <v>2</v>
      </c>
      <c r="AP36">
        <v>2</v>
      </c>
    </row>
    <row r="37" spans="1:42" ht="12.75">
      <c r="A37">
        <f t="shared" si="0"/>
      </c>
      <c r="B37" s="19" t="s">
        <v>38</v>
      </c>
      <c r="C37" s="49" t="s">
        <v>117</v>
      </c>
      <c r="D37" s="174"/>
      <c r="E37" s="175"/>
      <c r="F37" s="184">
        <v>3331</v>
      </c>
      <c r="G37" s="185">
        <v>3597</v>
      </c>
      <c r="H37" s="186">
        <v>3617</v>
      </c>
      <c r="I37" s="184">
        <v>3100</v>
      </c>
      <c r="J37" s="185">
        <v>3400</v>
      </c>
      <c r="K37" s="186">
        <v>3400</v>
      </c>
      <c r="L37" s="184">
        <v>234</v>
      </c>
      <c r="M37" s="185">
        <v>200</v>
      </c>
      <c r="N37" s="186">
        <v>220</v>
      </c>
      <c r="O37" s="184">
        <v>3</v>
      </c>
      <c r="P37" s="185">
        <v>3</v>
      </c>
      <c r="Q37" s="186">
        <v>3</v>
      </c>
      <c r="R37" s="72" t="s">
        <v>72</v>
      </c>
      <c r="S37" s="174"/>
      <c r="T37" s="175"/>
      <c r="AA37">
        <v>2</v>
      </c>
      <c r="AD37">
        <v>2</v>
      </c>
      <c r="AE37">
        <v>2</v>
      </c>
      <c r="AF37">
        <v>2</v>
      </c>
      <c r="AG37">
        <v>2</v>
      </c>
      <c r="AH37">
        <v>2</v>
      </c>
      <c r="AI37">
        <v>2</v>
      </c>
      <c r="AJ37">
        <v>2</v>
      </c>
      <c r="AK37">
        <v>2</v>
      </c>
      <c r="AL37">
        <v>2</v>
      </c>
      <c r="AM37">
        <v>2</v>
      </c>
      <c r="AN37">
        <v>2</v>
      </c>
      <c r="AO37">
        <v>2</v>
      </c>
      <c r="AP37">
        <v>2</v>
      </c>
    </row>
    <row r="38" spans="1:42" ht="13.5" thickBot="1">
      <c r="A38">
        <f t="shared" si="0"/>
      </c>
      <c r="B38" s="19" t="s">
        <v>17</v>
      </c>
      <c r="C38" s="49" t="s">
        <v>118</v>
      </c>
      <c r="D38" s="174"/>
      <c r="E38" s="175"/>
      <c r="F38" s="184">
        <v>34.005</v>
      </c>
      <c r="G38" s="185">
        <v>30</v>
      </c>
      <c r="H38" s="186">
        <v>30</v>
      </c>
      <c r="I38" s="184">
        <v>0.04</v>
      </c>
      <c r="J38" s="185">
        <v>0</v>
      </c>
      <c r="K38" s="186">
        <v>0</v>
      </c>
      <c r="L38" s="184">
        <v>34</v>
      </c>
      <c r="M38" s="185">
        <v>30</v>
      </c>
      <c r="N38" s="186">
        <v>30</v>
      </c>
      <c r="O38" s="184">
        <v>0.035</v>
      </c>
      <c r="P38" s="185">
        <v>0</v>
      </c>
      <c r="Q38" s="186">
        <v>0</v>
      </c>
      <c r="R38" s="72" t="s">
        <v>75</v>
      </c>
      <c r="S38" s="174"/>
      <c r="T38" s="175"/>
      <c r="AA38">
        <v>2</v>
      </c>
      <c r="AD38">
        <v>2</v>
      </c>
      <c r="AE38">
        <v>2</v>
      </c>
      <c r="AF38">
        <v>2</v>
      </c>
      <c r="AG38">
        <v>2</v>
      </c>
      <c r="AH38">
        <v>2</v>
      </c>
      <c r="AI38">
        <v>2</v>
      </c>
      <c r="AJ38">
        <v>2</v>
      </c>
      <c r="AK38">
        <v>2</v>
      </c>
      <c r="AL38">
        <v>2</v>
      </c>
      <c r="AM38">
        <v>2</v>
      </c>
      <c r="AN38">
        <v>2</v>
      </c>
      <c r="AO38">
        <v>2</v>
      </c>
      <c r="AP38">
        <v>2</v>
      </c>
    </row>
    <row r="39" spans="1:42" ht="14.25" thickBot="1" thickTop="1">
      <c r="A39">
        <f t="shared" si="0"/>
      </c>
      <c r="C39" s="14" t="s">
        <v>41</v>
      </c>
      <c r="D39" s="178"/>
      <c r="E39" s="179"/>
      <c r="F39" s="156">
        <v>55541.68628230232</v>
      </c>
      <c r="G39" s="157">
        <v>53589.49630255753</v>
      </c>
      <c r="H39" s="158">
        <v>54212.56835255614</v>
      </c>
      <c r="I39" s="156">
        <v>49626.71001455437</v>
      </c>
      <c r="J39" s="157">
        <v>48199.55824437449</v>
      </c>
      <c r="K39" s="158">
        <v>48323.481420441894</v>
      </c>
      <c r="L39" s="156">
        <v>14866.696891670668</v>
      </c>
      <c r="M39" s="157">
        <v>13862.693819079816</v>
      </c>
      <c r="N39" s="158">
        <v>14329.827865151243</v>
      </c>
      <c r="O39" s="156">
        <v>8951.72062392272</v>
      </c>
      <c r="P39" s="157">
        <v>8472.755760896778</v>
      </c>
      <c r="Q39" s="158">
        <v>8440.740933037</v>
      </c>
      <c r="R39" s="14" t="s">
        <v>41</v>
      </c>
      <c r="S39" s="178"/>
      <c r="T39" s="179"/>
      <c r="AA39" t="e">
        <v>#REF!</v>
      </c>
      <c r="AD39" t="e">
        <v>#REF!</v>
      </c>
      <c r="AE39" t="e">
        <v>#REF!</v>
      </c>
      <c r="AF39" t="e">
        <v>#REF!</v>
      </c>
      <c r="AG39" t="e">
        <v>#REF!</v>
      </c>
      <c r="AH39" t="e">
        <v>#REF!</v>
      </c>
      <c r="AI39" t="e">
        <v>#REF!</v>
      </c>
      <c r="AJ39" t="e">
        <v>#REF!</v>
      </c>
      <c r="AK39" t="e">
        <v>#REF!</v>
      </c>
      <c r="AL39" t="e">
        <v>#REF!</v>
      </c>
      <c r="AM39" t="e">
        <v>#REF!</v>
      </c>
      <c r="AN39" t="e">
        <v>#REF!</v>
      </c>
      <c r="AO39" t="e">
        <v>#REF!</v>
      </c>
      <c r="AP39" t="e">
        <v>#REF!</v>
      </c>
    </row>
    <row r="40" spans="1:42" ht="13.5" thickTop="1">
      <c r="A40">
        <f t="shared" si="0"/>
      </c>
      <c r="B40" s="16" t="s">
        <v>6</v>
      </c>
      <c r="C40" s="49" t="s">
        <v>121</v>
      </c>
      <c r="D40" s="174"/>
      <c r="E40" s="175"/>
      <c r="F40" s="184">
        <v>2101</v>
      </c>
      <c r="G40" s="185">
        <v>2101</v>
      </c>
      <c r="H40" s="186">
        <v>2101</v>
      </c>
      <c r="I40" s="184">
        <v>2101</v>
      </c>
      <c r="J40" s="185">
        <v>2101</v>
      </c>
      <c r="K40" s="186">
        <v>2101</v>
      </c>
      <c r="L40" s="184">
        <v>0</v>
      </c>
      <c r="M40" s="185">
        <v>0</v>
      </c>
      <c r="N40" s="186">
        <v>0</v>
      </c>
      <c r="O40" s="184">
        <v>0</v>
      </c>
      <c r="P40" s="185">
        <v>0</v>
      </c>
      <c r="Q40" s="186">
        <v>0</v>
      </c>
      <c r="R40" s="72" t="s">
        <v>77</v>
      </c>
      <c r="S40" s="174"/>
      <c r="T40" s="175"/>
      <c r="AA40">
        <v>3</v>
      </c>
      <c r="AD40">
        <v>3</v>
      </c>
      <c r="AE40">
        <v>3</v>
      </c>
      <c r="AF40">
        <v>3</v>
      </c>
      <c r="AG40">
        <v>3</v>
      </c>
      <c r="AH40">
        <v>5</v>
      </c>
      <c r="AI40">
        <v>5</v>
      </c>
      <c r="AJ40" t="s">
        <v>352</v>
      </c>
      <c r="AK40" t="s">
        <v>352</v>
      </c>
      <c r="AL40" t="s">
        <v>352</v>
      </c>
      <c r="AM40" t="s">
        <v>352</v>
      </c>
      <c r="AN40" t="s">
        <v>352</v>
      </c>
      <c r="AO40" t="s">
        <v>352</v>
      </c>
      <c r="AP40">
        <v>3</v>
      </c>
    </row>
    <row r="41" spans="1:42" ht="12.75">
      <c r="A41">
        <f t="shared" si="0"/>
      </c>
      <c r="B41" s="16" t="s">
        <v>34</v>
      </c>
      <c r="C41" s="49" t="s">
        <v>125</v>
      </c>
      <c r="D41" s="174"/>
      <c r="E41" s="175"/>
      <c r="F41" s="184">
        <v>20866.86</v>
      </c>
      <c r="G41" s="185">
        <v>22000</v>
      </c>
      <c r="H41" s="186">
        <v>22700</v>
      </c>
      <c r="I41" s="184">
        <v>27066.86</v>
      </c>
      <c r="J41" s="185">
        <v>28500</v>
      </c>
      <c r="K41" s="186">
        <v>29500</v>
      </c>
      <c r="L41" s="184">
        <v>0</v>
      </c>
      <c r="M41" s="185">
        <v>0</v>
      </c>
      <c r="N41" s="186">
        <v>0</v>
      </c>
      <c r="O41" s="184">
        <v>6200</v>
      </c>
      <c r="P41" s="185">
        <v>6500</v>
      </c>
      <c r="Q41" s="186">
        <v>6800</v>
      </c>
      <c r="R41" s="72" t="s">
        <v>80</v>
      </c>
      <c r="S41" s="174"/>
      <c r="T41" s="175"/>
      <c r="AA41">
        <v>3</v>
      </c>
      <c r="AD41">
        <v>3</v>
      </c>
      <c r="AE41">
        <v>2</v>
      </c>
      <c r="AF41">
        <v>2</v>
      </c>
      <c r="AG41">
        <v>3</v>
      </c>
      <c r="AH41">
        <v>2</v>
      </c>
      <c r="AI41">
        <v>2</v>
      </c>
      <c r="AJ41">
        <v>2</v>
      </c>
      <c r="AK41">
        <v>2</v>
      </c>
      <c r="AL41">
        <v>2</v>
      </c>
      <c r="AM41">
        <v>2</v>
      </c>
      <c r="AN41">
        <v>2</v>
      </c>
      <c r="AO41">
        <v>2</v>
      </c>
      <c r="AP41">
        <v>3</v>
      </c>
    </row>
    <row r="42" spans="1:42" ht="13.5" thickBot="1">
      <c r="A42">
        <f t="shared" si="0"/>
      </c>
      <c r="B42" s="16" t="s">
        <v>39</v>
      </c>
      <c r="C42" s="49" t="s">
        <v>126</v>
      </c>
      <c r="D42" s="174"/>
      <c r="E42" s="175"/>
      <c r="F42" s="184">
        <v>132.5</v>
      </c>
      <c r="G42" s="185">
        <v>132.5</v>
      </c>
      <c r="H42" s="186">
        <v>132.5</v>
      </c>
      <c r="I42" s="184">
        <v>198</v>
      </c>
      <c r="J42" s="185">
        <v>198</v>
      </c>
      <c r="K42" s="186">
        <v>198</v>
      </c>
      <c r="L42" s="184">
        <v>0.9</v>
      </c>
      <c r="M42" s="185">
        <v>0.9</v>
      </c>
      <c r="N42" s="186">
        <v>0.9</v>
      </c>
      <c r="O42" s="184">
        <v>66.4</v>
      </c>
      <c r="P42" s="185">
        <v>66.4</v>
      </c>
      <c r="Q42" s="186">
        <v>66.4</v>
      </c>
      <c r="R42" s="72" t="s">
        <v>39</v>
      </c>
      <c r="S42" s="174"/>
      <c r="T42" s="175"/>
      <c r="AA42">
        <v>3</v>
      </c>
      <c r="AD42">
        <v>2</v>
      </c>
      <c r="AE42">
        <v>3</v>
      </c>
      <c r="AF42">
        <v>3</v>
      </c>
      <c r="AG42">
        <v>2</v>
      </c>
      <c r="AH42">
        <v>5</v>
      </c>
      <c r="AI42">
        <v>5</v>
      </c>
      <c r="AJ42">
        <v>2</v>
      </c>
      <c r="AK42">
        <v>5</v>
      </c>
      <c r="AL42">
        <v>5</v>
      </c>
      <c r="AM42">
        <v>2</v>
      </c>
      <c r="AN42">
        <v>5</v>
      </c>
      <c r="AO42">
        <v>5</v>
      </c>
      <c r="AP42">
        <v>3</v>
      </c>
    </row>
    <row r="43" spans="1:42" ht="14.25" thickBot="1" thickTop="1">
      <c r="A43">
        <f t="shared" si="0"/>
      </c>
      <c r="C43" s="14" t="s">
        <v>375</v>
      </c>
      <c r="D43" s="178"/>
      <c r="E43" s="179"/>
      <c r="F43" s="156">
        <v>23100.36</v>
      </c>
      <c r="G43" s="157">
        <v>24233.5</v>
      </c>
      <c r="H43" s="158">
        <v>24933.5</v>
      </c>
      <c r="I43" s="156">
        <v>29365.86</v>
      </c>
      <c r="J43" s="157">
        <v>30799</v>
      </c>
      <c r="K43" s="158">
        <v>31799</v>
      </c>
      <c r="L43" s="156">
        <v>0.9</v>
      </c>
      <c r="M43" s="157">
        <v>0.9</v>
      </c>
      <c r="N43" s="158">
        <v>0.9</v>
      </c>
      <c r="O43" s="156">
        <v>6266.4</v>
      </c>
      <c r="P43" s="157">
        <v>6566.4</v>
      </c>
      <c r="Q43" s="158">
        <v>6866.4</v>
      </c>
      <c r="R43" s="14" t="s">
        <v>376</v>
      </c>
      <c r="S43" s="178"/>
      <c r="T43" s="179"/>
      <c r="AA43" t="e">
        <v>#REF!</v>
      </c>
      <c r="AD43" t="e">
        <v>#REF!</v>
      </c>
      <c r="AE43" t="e">
        <v>#REF!</v>
      </c>
      <c r="AF43" t="e">
        <v>#REF!</v>
      </c>
      <c r="AG43" t="e">
        <v>#REF!</v>
      </c>
      <c r="AH43" t="e">
        <v>#REF!</v>
      </c>
      <c r="AI43" t="e">
        <v>#REF!</v>
      </c>
      <c r="AJ43" t="e">
        <v>#REF!</v>
      </c>
      <c r="AK43" t="e">
        <v>#REF!</v>
      </c>
      <c r="AL43" t="e">
        <v>#REF!</v>
      </c>
      <c r="AM43" t="e">
        <v>#REF!</v>
      </c>
      <c r="AN43" t="e">
        <v>#REF!</v>
      </c>
      <c r="AO43" t="e">
        <v>#REF!</v>
      </c>
      <c r="AP43" t="e">
        <v>#REF!</v>
      </c>
    </row>
    <row r="44" spans="1:42" ht="13.5" thickTop="1">
      <c r="A44">
        <f t="shared" si="0"/>
      </c>
      <c r="B44" s="16" t="s">
        <v>7</v>
      </c>
      <c r="C44" s="171" t="s">
        <v>127</v>
      </c>
      <c r="D44" s="172"/>
      <c r="E44" s="173"/>
      <c r="F44" s="181">
        <v>11769</v>
      </c>
      <c r="G44" s="182">
        <v>11769</v>
      </c>
      <c r="H44" s="183">
        <v>11769</v>
      </c>
      <c r="I44" s="181">
        <v>11777</v>
      </c>
      <c r="J44" s="182">
        <v>11777</v>
      </c>
      <c r="K44" s="183">
        <v>11777</v>
      </c>
      <c r="L44" s="181">
        <v>236</v>
      </c>
      <c r="M44" s="182">
        <v>236</v>
      </c>
      <c r="N44" s="183">
        <v>236</v>
      </c>
      <c r="O44" s="181">
        <v>244</v>
      </c>
      <c r="P44" s="182">
        <v>244</v>
      </c>
      <c r="Q44" s="183">
        <v>244</v>
      </c>
      <c r="R44" s="84" t="s">
        <v>7</v>
      </c>
      <c r="S44" s="172"/>
      <c r="T44" s="173"/>
      <c r="AA44">
        <v>3</v>
      </c>
      <c r="AD44">
        <v>3</v>
      </c>
      <c r="AE44">
        <v>3</v>
      </c>
      <c r="AF44">
        <v>3</v>
      </c>
      <c r="AG44">
        <v>3</v>
      </c>
      <c r="AH44">
        <v>5</v>
      </c>
      <c r="AI44">
        <v>5</v>
      </c>
      <c r="AJ44">
        <v>2</v>
      </c>
      <c r="AK44">
        <v>5</v>
      </c>
      <c r="AL44">
        <v>5</v>
      </c>
      <c r="AM44">
        <v>2</v>
      </c>
      <c r="AN44">
        <v>5</v>
      </c>
      <c r="AO44">
        <v>5</v>
      </c>
      <c r="AP44">
        <v>3</v>
      </c>
    </row>
    <row r="45" spans="1:42" ht="13.5" thickBot="1">
      <c r="A45">
        <f t="shared" si="0"/>
      </c>
      <c r="B45" s="16" t="s">
        <v>40</v>
      </c>
      <c r="C45" s="7" t="s">
        <v>128</v>
      </c>
      <c r="D45" s="8"/>
      <c r="E45" s="9"/>
      <c r="F45" s="153">
        <v>55070</v>
      </c>
      <c r="G45" s="154">
        <v>55392</v>
      </c>
      <c r="H45" s="155">
        <v>54148</v>
      </c>
      <c r="I45" s="153">
        <v>55000</v>
      </c>
      <c r="J45" s="154">
        <v>55322</v>
      </c>
      <c r="K45" s="155">
        <v>54078</v>
      </c>
      <c r="L45" s="153">
        <v>73</v>
      </c>
      <c r="M45" s="154">
        <v>73</v>
      </c>
      <c r="N45" s="155">
        <v>73</v>
      </c>
      <c r="O45" s="153">
        <v>3</v>
      </c>
      <c r="P45" s="154">
        <v>3</v>
      </c>
      <c r="Q45" s="155">
        <v>3</v>
      </c>
      <c r="R45" s="21" t="s">
        <v>81</v>
      </c>
      <c r="S45" s="8"/>
      <c r="T45" s="9"/>
      <c r="AA45">
        <v>2</v>
      </c>
      <c r="AD45">
        <v>2</v>
      </c>
      <c r="AE45">
        <v>2</v>
      </c>
      <c r="AF45">
        <v>2</v>
      </c>
      <c r="AG45">
        <v>2</v>
      </c>
      <c r="AH45">
        <v>2</v>
      </c>
      <c r="AI45">
        <v>2</v>
      </c>
      <c r="AJ45">
        <v>2</v>
      </c>
      <c r="AK45">
        <v>2</v>
      </c>
      <c r="AL45">
        <v>2</v>
      </c>
      <c r="AM45">
        <v>2</v>
      </c>
      <c r="AN45">
        <v>2</v>
      </c>
      <c r="AO45">
        <v>2</v>
      </c>
      <c r="AP45">
        <v>2</v>
      </c>
    </row>
    <row r="46" spans="1:42" ht="14.25" thickBot="1" thickTop="1">
      <c r="A46">
        <f t="shared" si="0"/>
      </c>
      <c r="C46" s="14" t="s">
        <v>42</v>
      </c>
      <c r="D46" s="12"/>
      <c r="E46" s="13"/>
      <c r="F46" s="156">
        <v>66839</v>
      </c>
      <c r="G46" s="157">
        <v>67161</v>
      </c>
      <c r="H46" s="158">
        <v>65917</v>
      </c>
      <c r="I46" s="156">
        <v>66777</v>
      </c>
      <c r="J46" s="157">
        <v>67099</v>
      </c>
      <c r="K46" s="158">
        <v>65855</v>
      </c>
      <c r="L46" s="156">
        <v>309</v>
      </c>
      <c r="M46" s="157">
        <v>309</v>
      </c>
      <c r="N46" s="158">
        <v>309</v>
      </c>
      <c r="O46" s="156">
        <v>247</v>
      </c>
      <c r="P46" s="157">
        <v>247</v>
      </c>
      <c r="Q46" s="158">
        <v>247</v>
      </c>
      <c r="R46" s="18" t="s">
        <v>129</v>
      </c>
      <c r="S46" s="8"/>
      <c r="T46" s="9"/>
      <c r="AA46" t="e">
        <v>#REF!</v>
      </c>
      <c r="AD46" t="e">
        <v>#REF!</v>
      </c>
      <c r="AE46" t="e">
        <v>#REF!</v>
      </c>
      <c r="AF46" t="e">
        <v>#REF!</v>
      </c>
      <c r="AG46" t="e">
        <v>#REF!</v>
      </c>
      <c r="AH46" t="e">
        <v>#REF!</v>
      </c>
      <c r="AI46" t="e">
        <v>#REF!</v>
      </c>
      <c r="AJ46" t="e">
        <v>#REF!</v>
      </c>
      <c r="AK46" t="e">
        <v>#REF!</v>
      </c>
      <c r="AL46" t="e">
        <v>#REF!</v>
      </c>
      <c r="AM46" t="e">
        <v>#REF!</v>
      </c>
      <c r="AN46" t="e">
        <v>#REF!</v>
      </c>
      <c r="AO46" t="e">
        <v>#REF!</v>
      </c>
      <c r="AP46" t="e">
        <v>#REF!</v>
      </c>
    </row>
    <row r="47" spans="3:20" ht="15" thickTop="1">
      <c r="C47" s="45"/>
      <c r="D47" s="1"/>
      <c r="E47" s="47" t="s">
        <v>229</v>
      </c>
      <c r="G47" s="46"/>
      <c r="H47" s="46"/>
      <c r="I47" s="46"/>
      <c r="J47" s="46"/>
      <c r="K47" s="46"/>
      <c r="L47" s="47" t="s">
        <v>242</v>
      </c>
      <c r="M47" s="46"/>
      <c r="N47" s="46"/>
      <c r="O47" s="46"/>
      <c r="P47" s="46"/>
      <c r="Q47" s="46"/>
      <c r="R47" s="45"/>
      <c r="S47" s="1"/>
      <c r="T47" s="1"/>
    </row>
    <row r="48" spans="3:20" ht="12.75">
      <c r="C48" s="41" t="str">
        <f ca="1">CELL("filename")</f>
        <v>C:\MyFiles\Timber\Timber Committee\TCQ2015\[tb-68-6.xls]List of tables</v>
      </c>
      <c r="T48" s="43" t="str">
        <f ca="1">CONCATENATE("printed on ",DAY(NOW()),"/",MONTH(NOW()))</f>
        <v>printed on 11/11</v>
      </c>
    </row>
  </sheetData>
  <sheetProtection/>
  <mergeCells count="13">
    <mergeCell ref="C2:T2"/>
    <mergeCell ref="F6:H6"/>
    <mergeCell ref="F7:H7"/>
    <mergeCell ref="R7:T7"/>
    <mergeCell ref="K5:L5"/>
    <mergeCell ref="O7:Q7"/>
    <mergeCell ref="C7:E7"/>
    <mergeCell ref="F3:K3"/>
    <mergeCell ref="F4:K4"/>
    <mergeCell ref="L4:Q4"/>
    <mergeCell ref="L3:Q3"/>
    <mergeCell ref="I7:K7"/>
    <mergeCell ref="L7:N7"/>
  </mergeCells>
  <conditionalFormatting sqref="C9:R46">
    <cfRule type="expression" priority="1" dxfId="0" stopIfTrue="1">
      <formula>AA9&gt;2</formula>
    </cfRule>
  </conditionalFormatting>
  <printOptions horizontalCentered="1" verticalCentered="1"/>
  <pageMargins left="0.35433070866141736" right="0.35433070866141736" top="0.5905511811023623" bottom="0.5905511811023623" header="0.31496062992125984" footer="0.31496062992125984"/>
  <pageSetup fitToHeight="1" fitToWidth="1" horizontalDpi="300" verticalDpi="300" orientation="landscape" paperSize="9" scale="85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55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6" max="17" width="10.28125" style="0" customWidth="1"/>
    <col min="27" max="42" width="0" style="0" hidden="1" customWidth="1"/>
  </cols>
  <sheetData>
    <row r="1" ht="12.75">
      <c r="A1" s="16"/>
    </row>
    <row r="2" spans="3:20" ht="12.75">
      <c r="C2" s="269" t="s">
        <v>326</v>
      </c>
      <c r="D2" s="269"/>
      <c r="E2" s="269"/>
      <c r="F2" s="269"/>
      <c r="G2" s="269"/>
      <c r="H2" s="269"/>
      <c r="I2" s="269"/>
      <c r="J2" s="269"/>
      <c r="K2" s="269"/>
      <c r="L2" s="269"/>
      <c r="M2" s="269"/>
      <c r="N2" s="269"/>
      <c r="O2" s="269"/>
      <c r="P2" s="269"/>
      <c r="Q2" s="269"/>
      <c r="R2" s="269"/>
      <c r="S2" s="269"/>
      <c r="T2" s="269"/>
    </row>
    <row r="3" spans="6:17" ht="12.75">
      <c r="F3" s="269" t="s">
        <v>160</v>
      </c>
      <c r="G3" s="269"/>
      <c r="H3" s="269"/>
      <c r="I3" s="269"/>
      <c r="J3" s="269"/>
      <c r="K3" s="269"/>
      <c r="L3" s="269" t="s">
        <v>161</v>
      </c>
      <c r="M3" s="269"/>
      <c r="N3" s="269"/>
      <c r="O3" s="269"/>
      <c r="P3" s="269"/>
      <c r="Q3" s="269"/>
    </row>
    <row r="5" spans="11:15" ht="15" thickBot="1">
      <c r="K5" s="276" t="s">
        <v>85</v>
      </c>
      <c r="L5" s="276"/>
      <c r="N5" s="11"/>
      <c r="O5" s="11"/>
    </row>
    <row r="6" spans="3:20" ht="13.5" thickTop="1">
      <c r="C6" s="2"/>
      <c r="D6" s="3"/>
      <c r="E6" s="4"/>
      <c r="F6" s="270" t="s">
        <v>43</v>
      </c>
      <c r="G6" s="271"/>
      <c r="H6" s="272"/>
      <c r="I6" s="2"/>
      <c r="J6" s="3"/>
      <c r="K6" s="4"/>
      <c r="L6" s="17"/>
      <c r="M6" s="3"/>
      <c r="N6" s="4"/>
      <c r="O6" s="17"/>
      <c r="P6" s="3"/>
      <c r="Q6" s="4"/>
      <c r="R6" s="2"/>
      <c r="S6" s="3"/>
      <c r="T6" s="4"/>
    </row>
    <row r="7" spans="3:20" ht="12.75">
      <c r="C7" s="273" t="s">
        <v>0</v>
      </c>
      <c r="D7" s="274"/>
      <c r="E7" s="275"/>
      <c r="F7" s="273" t="s">
        <v>44</v>
      </c>
      <c r="G7" s="274"/>
      <c r="H7" s="275"/>
      <c r="I7" s="273" t="s">
        <v>45</v>
      </c>
      <c r="J7" s="274"/>
      <c r="K7" s="275"/>
      <c r="L7" s="273" t="s">
        <v>46</v>
      </c>
      <c r="M7" s="274"/>
      <c r="N7" s="275"/>
      <c r="O7" s="273" t="s">
        <v>47</v>
      </c>
      <c r="P7" s="274"/>
      <c r="Q7" s="275"/>
      <c r="R7" s="273" t="s">
        <v>48</v>
      </c>
      <c r="S7" s="274"/>
      <c r="T7" s="275"/>
    </row>
    <row r="8" spans="3:42" ht="13.5" thickBot="1">
      <c r="C8" s="7"/>
      <c r="D8" s="8"/>
      <c r="E8" s="9"/>
      <c r="F8" s="26">
        <v>2014</v>
      </c>
      <c r="G8" s="27">
        <v>2015</v>
      </c>
      <c r="H8" s="25">
        <v>2016</v>
      </c>
      <c r="I8" s="26">
        <v>2014</v>
      </c>
      <c r="J8" s="27">
        <v>2015</v>
      </c>
      <c r="K8" s="25">
        <v>2016</v>
      </c>
      <c r="L8" s="26">
        <v>2014</v>
      </c>
      <c r="M8" s="27">
        <v>2015</v>
      </c>
      <c r="N8" s="25">
        <v>2016</v>
      </c>
      <c r="O8" s="26">
        <v>2014</v>
      </c>
      <c r="P8" s="27">
        <v>2015</v>
      </c>
      <c r="Q8" s="25">
        <v>2016</v>
      </c>
      <c r="R8" s="7"/>
      <c r="S8" s="8"/>
      <c r="T8" s="9"/>
      <c r="AA8" t="s">
        <v>0</v>
      </c>
      <c r="AD8" t="s">
        <v>345</v>
      </c>
      <c r="AG8" t="s">
        <v>45</v>
      </c>
      <c r="AJ8" t="s">
        <v>83</v>
      </c>
      <c r="AM8" t="s">
        <v>82</v>
      </c>
      <c r="AP8" t="s">
        <v>0</v>
      </c>
    </row>
    <row r="9" spans="1:42" ht="13.5" thickTop="1">
      <c r="A9">
        <f aca="true" t="shared" si="0" ref="A9:A53">IF(SUM(F9:Q9)&lt;1,"Y","")</f>
      </c>
      <c r="B9" s="15" t="s">
        <v>1</v>
      </c>
      <c r="C9" s="171" t="s">
        <v>88</v>
      </c>
      <c r="D9" s="172"/>
      <c r="E9" s="173"/>
      <c r="F9" s="181">
        <v>1</v>
      </c>
      <c r="G9" s="182">
        <v>1</v>
      </c>
      <c r="H9" s="183">
        <v>1</v>
      </c>
      <c r="I9" s="181">
        <v>40</v>
      </c>
      <c r="J9" s="182">
        <v>40</v>
      </c>
      <c r="K9" s="183">
        <v>40</v>
      </c>
      <c r="L9" s="181">
        <v>0</v>
      </c>
      <c r="M9" s="182">
        <v>0</v>
      </c>
      <c r="N9" s="183">
        <v>0</v>
      </c>
      <c r="O9" s="181">
        <v>39</v>
      </c>
      <c r="P9" s="182">
        <v>39</v>
      </c>
      <c r="Q9" s="183">
        <v>39</v>
      </c>
      <c r="R9" s="84" t="s">
        <v>49</v>
      </c>
      <c r="S9" s="172"/>
      <c r="T9" s="173"/>
      <c r="AA9">
        <v>3</v>
      </c>
      <c r="AD9">
        <v>3</v>
      </c>
      <c r="AE9">
        <v>3</v>
      </c>
      <c r="AF9">
        <v>3</v>
      </c>
      <c r="AG9">
        <v>3</v>
      </c>
      <c r="AH9">
        <v>5</v>
      </c>
      <c r="AI9">
        <v>5</v>
      </c>
      <c r="AJ9">
        <v>2</v>
      </c>
      <c r="AK9">
        <v>5</v>
      </c>
      <c r="AL9">
        <v>5</v>
      </c>
      <c r="AM9">
        <v>2</v>
      </c>
      <c r="AN9">
        <v>5</v>
      </c>
      <c r="AO9">
        <v>5</v>
      </c>
      <c r="AP9">
        <v>3</v>
      </c>
    </row>
    <row r="10" spans="1:42" ht="12.75">
      <c r="A10">
        <f t="shared" si="0"/>
      </c>
      <c r="B10" s="19" t="s">
        <v>3</v>
      </c>
      <c r="C10" s="49" t="s">
        <v>89</v>
      </c>
      <c r="D10" s="174"/>
      <c r="E10" s="175"/>
      <c r="F10" s="184">
        <v>7197.035</v>
      </c>
      <c r="G10" s="185">
        <v>6782</v>
      </c>
      <c r="H10" s="186">
        <v>7190</v>
      </c>
      <c r="I10" s="184">
        <v>5640</v>
      </c>
      <c r="J10" s="185">
        <v>5770</v>
      </c>
      <c r="K10" s="186">
        <v>5890</v>
      </c>
      <c r="L10" s="184">
        <v>2067.807</v>
      </c>
      <c r="M10" s="185">
        <v>1512</v>
      </c>
      <c r="N10" s="186">
        <v>1800</v>
      </c>
      <c r="O10" s="184">
        <v>510.772</v>
      </c>
      <c r="P10" s="185">
        <v>500</v>
      </c>
      <c r="Q10" s="186">
        <v>500</v>
      </c>
      <c r="R10" s="72" t="s">
        <v>50</v>
      </c>
      <c r="S10" s="174"/>
      <c r="T10" s="175"/>
      <c r="AA10">
        <v>2</v>
      </c>
      <c r="AD10">
        <v>2</v>
      </c>
      <c r="AE10">
        <v>2</v>
      </c>
      <c r="AF10">
        <v>2</v>
      </c>
      <c r="AG10">
        <v>2</v>
      </c>
      <c r="AH10">
        <v>2</v>
      </c>
      <c r="AI10">
        <v>2</v>
      </c>
      <c r="AJ10">
        <v>2</v>
      </c>
      <c r="AK10">
        <v>2</v>
      </c>
      <c r="AL10">
        <v>2</v>
      </c>
      <c r="AM10">
        <v>2</v>
      </c>
      <c r="AN10">
        <v>2</v>
      </c>
      <c r="AO10">
        <v>2</v>
      </c>
      <c r="AP10">
        <v>2</v>
      </c>
    </row>
    <row r="11" spans="1:42" ht="12.75">
      <c r="A11">
        <f t="shared" si="0"/>
      </c>
      <c r="B11" s="19" t="s">
        <v>141</v>
      </c>
      <c r="C11" s="49" t="s">
        <v>140</v>
      </c>
      <c r="D11" s="174"/>
      <c r="E11" s="175"/>
      <c r="F11" s="184">
        <v>2050.77</v>
      </c>
      <c r="G11" s="185">
        <v>2050.77</v>
      </c>
      <c r="H11" s="186">
        <v>2050.77</v>
      </c>
      <c r="I11" s="184">
        <v>1012.11</v>
      </c>
      <c r="J11" s="185">
        <v>1012.11</v>
      </c>
      <c r="K11" s="186">
        <v>1012.11</v>
      </c>
      <c r="L11" s="184">
        <v>1853.29</v>
      </c>
      <c r="M11" s="185">
        <v>1853.29</v>
      </c>
      <c r="N11" s="186">
        <v>1853.29</v>
      </c>
      <c r="O11" s="184">
        <v>814.63</v>
      </c>
      <c r="P11" s="185">
        <v>814.63</v>
      </c>
      <c r="Q11" s="186">
        <v>814.63</v>
      </c>
      <c r="R11" s="72" t="s">
        <v>142</v>
      </c>
      <c r="S11" s="174"/>
      <c r="T11" s="175"/>
      <c r="AA11">
        <v>3</v>
      </c>
      <c r="AD11">
        <v>2</v>
      </c>
      <c r="AE11">
        <v>3</v>
      </c>
      <c r="AF11">
        <v>3</v>
      </c>
      <c r="AG11">
        <v>2</v>
      </c>
      <c r="AH11">
        <v>5</v>
      </c>
      <c r="AI11">
        <v>5</v>
      </c>
      <c r="AJ11">
        <v>2</v>
      </c>
      <c r="AK11">
        <v>5</v>
      </c>
      <c r="AL11">
        <v>5</v>
      </c>
      <c r="AM11">
        <v>2</v>
      </c>
      <c r="AN11">
        <v>5</v>
      </c>
      <c r="AO11">
        <v>5</v>
      </c>
      <c r="AP11">
        <v>3</v>
      </c>
    </row>
    <row r="12" spans="1:42" ht="12.75">
      <c r="A12">
        <f t="shared" si="0"/>
      </c>
      <c r="B12" s="19" t="s">
        <v>5</v>
      </c>
      <c r="C12" s="49" t="s">
        <v>90</v>
      </c>
      <c r="D12" s="174"/>
      <c r="E12" s="175"/>
      <c r="F12" s="184">
        <v>65</v>
      </c>
      <c r="G12" s="185">
        <v>73</v>
      </c>
      <c r="H12" s="186">
        <v>78</v>
      </c>
      <c r="I12" s="184">
        <v>105</v>
      </c>
      <c r="J12" s="185">
        <v>110</v>
      </c>
      <c r="K12" s="186">
        <v>112</v>
      </c>
      <c r="L12" s="184">
        <v>7</v>
      </c>
      <c r="M12" s="185">
        <v>8</v>
      </c>
      <c r="N12" s="186">
        <v>9</v>
      </c>
      <c r="O12" s="184">
        <v>47</v>
      </c>
      <c r="P12" s="185">
        <v>45</v>
      </c>
      <c r="Q12" s="186">
        <v>43</v>
      </c>
      <c r="R12" s="72" t="s">
        <v>51</v>
      </c>
      <c r="S12" s="174"/>
      <c r="T12" s="175"/>
      <c r="AA12">
        <v>2</v>
      </c>
      <c r="AD12">
        <v>2</v>
      </c>
      <c r="AE12">
        <v>2</v>
      </c>
      <c r="AF12">
        <v>2</v>
      </c>
      <c r="AG12">
        <v>2</v>
      </c>
      <c r="AH12">
        <v>2</v>
      </c>
      <c r="AI12">
        <v>2</v>
      </c>
      <c r="AJ12">
        <v>2</v>
      </c>
      <c r="AK12">
        <v>2</v>
      </c>
      <c r="AL12">
        <v>2</v>
      </c>
      <c r="AM12">
        <v>2</v>
      </c>
      <c r="AN12">
        <v>2</v>
      </c>
      <c r="AO12">
        <v>2</v>
      </c>
      <c r="AP12">
        <v>2</v>
      </c>
    </row>
    <row r="13" spans="1:42" ht="12.75">
      <c r="A13">
        <f t="shared" si="0"/>
      </c>
      <c r="B13" s="19" t="s">
        <v>4</v>
      </c>
      <c r="C13" s="49" t="s">
        <v>91</v>
      </c>
      <c r="D13" s="174"/>
      <c r="E13" s="175"/>
      <c r="F13" s="184">
        <v>81.09999999999998</v>
      </c>
      <c r="G13" s="185">
        <v>81.09999999999998</v>
      </c>
      <c r="H13" s="186">
        <v>81.09999999999998</v>
      </c>
      <c r="I13" s="184">
        <v>228.88</v>
      </c>
      <c r="J13" s="185">
        <v>228.88</v>
      </c>
      <c r="K13" s="186">
        <v>228.88</v>
      </c>
      <c r="L13" s="184">
        <v>5.8</v>
      </c>
      <c r="M13" s="185">
        <v>5.8</v>
      </c>
      <c r="N13" s="186">
        <v>5.8</v>
      </c>
      <c r="O13" s="184">
        <v>153.58</v>
      </c>
      <c r="P13" s="185">
        <v>153.58</v>
      </c>
      <c r="Q13" s="186">
        <v>153.58</v>
      </c>
      <c r="R13" s="72" t="s">
        <v>52</v>
      </c>
      <c r="S13" s="174"/>
      <c r="T13" s="175"/>
      <c r="AA13">
        <v>3</v>
      </c>
      <c r="AD13">
        <v>2</v>
      </c>
      <c r="AE13">
        <v>3</v>
      </c>
      <c r="AF13">
        <v>3</v>
      </c>
      <c r="AG13">
        <v>2</v>
      </c>
      <c r="AH13">
        <v>5</v>
      </c>
      <c r="AI13">
        <v>5</v>
      </c>
      <c r="AJ13">
        <v>2</v>
      </c>
      <c r="AK13">
        <v>5</v>
      </c>
      <c r="AL13">
        <v>5</v>
      </c>
      <c r="AM13">
        <v>2</v>
      </c>
      <c r="AN13">
        <v>5</v>
      </c>
      <c r="AO13">
        <v>5</v>
      </c>
      <c r="AP13">
        <v>3</v>
      </c>
    </row>
    <row r="14" spans="1:42" ht="12.75">
      <c r="A14">
        <f t="shared" si="0"/>
      </c>
      <c r="B14" s="19" t="s">
        <v>20</v>
      </c>
      <c r="C14" s="49" t="s">
        <v>92</v>
      </c>
      <c r="D14" s="174"/>
      <c r="E14" s="175"/>
      <c r="F14" s="184">
        <v>1.3900000000000183</v>
      </c>
      <c r="G14" s="185">
        <v>95</v>
      </c>
      <c r="H14" s="186">
        <v>130</v>
      </c>
      <c r="I14" s="184">
        <v>930</v>
      </c>
      <c r="J14" s="185">
        <v>975</v>
      </c>
      <c r="K14" s="186">
        <v>990</v>
      </c>
      <c r="L14" s="184">
        <v>27.16</v>
      </c>
      <c r="M14" s="185">
        <v>35</v>
      </c>
      <c r="N14" s="186">
        <v>40</v>
      </c>
      <c r="O14" s="184">
        <v>955.77</v>
      </c>
      <c r="P14" s="185">
        <v>915</v>
      </c>
      <c r="Q14" s="186">
        <v>900</v>
      </c>
      <c r="R14" s="72" t="s">
        <v>53</v>
      </c>
      <c r="S14" s="174"/>
      <c r="T14" s="175"/>
      <c r="AA14">
        <v>2</v>
      </c>
      <c r="AD14">
        <v>2</v>
      </c>
      <c r="AE14">
        <v>2</v>
      </c>
      <c r="AF14">
        <v>2</v>
      </c>
      <c r="AG14">
        <v>2</v>
      </c>
      <c r="AH14">
        <v>2</v>
      </c>
      <c r="AI14">
        <v>2</v>
      </c>
      <c r="AJ14">
        <v>2</v>
      </c>
      <c r="AK14">
        <v>2</v>
      </c>
      <c r="AL14">
        <v>2</v>
      </c>
      <c r="AM14">
        <v>2</v>
      </c>
      <c r="AN14">
        <v>2</v>
      </c>
      <c r="AO14">
        <v>2</v>
      </c>
      <c r="AP14">
        <v>2</v>
      </c>
    </row>
    <row r="15" spans="1:42" ht="12.75">
      <c r="A15">
        <f t="shared" si="0"/>
      </c>
      <c r="B15" s="19" t="s">
        <v>9</v>
      </c>
      <c r="C15" s="49" t="s">
        <v>93</v>
      </c>
      <c r="D15" s="174"/>
      <c r="E15" s="175"/>
      <c r="F15" s="184">
        <v>5.699999999999999</v>
      </c>
      <c r="G15" s="185">
        <v>7</v>
      </c>
      <c r="H15" s="186">
        <v>7</v>
      </c>
      <c r="I15" s="184">
        <v>4.52</v>
      </c>
      <c r="J15" s="185">
        <v>6</v>
      </c>
      <c r="K15" s="186">
        <v>6</v>
      </c>
      <c r="L15" s="184">
        <v>1.18</v>
      </c>
      <c r="M15" s="185">
        <v>1</v>
      </c>
      <c r="N15" s="186">
        <v>1</v>
      </c>
      <c r="O15" s="184">
        <v>0</v>
      </c>
      <c r="P15" s="185">
        <v>0</v>
      </c>
      <c r="Q15" s="186">
        <v>0</v>
      </c>
      <c r="R15" s="72" t="s">
        <v>54</v>
      </c>
      <c r="S15" s="174"/>
      <c r="T15" s="175"/>
      <c r="AA15">
        <v>2</v>
      </c>
      <c r="AD15">
        <v>2</v>
      </c>
      <c r="AE15">
        <v>2</v>
      </c>
      <c r="AF15">
        <v>2</v>
      </c>
      <c r="AG15">
        <v>2</v>
      </c>
      <c r="AH15">
        <v>2</v>
      </c>
      <c r="AI15">
        <v>2</v>
      </c>
      <c r="AJ15">
        <v>2</v>
      </c>
      <c r="AK15">
        <v>2</v>
      </c>
      <c r="AL15">
        <v>2</v>
      </c>
      <c r="AM15">
        <v>2</v>
      </c>
      <c r="AN15">
        <v>2</v>
      </c>
      <c r="AO15">
        <v>2</v>
      </c>
      <c r="AP15">
        <v>2</v>
      </c>
    </row>
    <row r="16" spans="1:42" ht="12.75">
      <c r="A16">
        <f t="shared" si="0"/>
      </c>
      <c r="B16" s="19" t="s">
        <v>10</v>
      </c>
      <c r="C16" s="49" t="s">
        <v>94</v>
      </c>
      <c r="D16" s="174"/>
      <c r="E16" s="175"/>
      <c r="F16" s="184">
        <v>1156</v>
      </c>
      <c r="G16" s="185">
        <v>2010</v>
      </c>
      <c r="H16" s="186">
        <v>2075</v>
      </c>
      <c r="I16" s="184">
        <v>1358</v>
      </c>
      <c r="J16" s="185">
        <v>2700</v>
      </c>
      <c r="K16" s="186">
        <v>2780</v>
      </c>
      <c r="L16" s="184">
        <v>490</v>
      </c>
      <c r="M16" s="185">
        <v>1060</v>
      </c>
      <c r="N16" s="186">
        <v>1095</v>
      </c>
      <c r="O16" s="184">
        <v>692</v>
      </c>
      <c r="P16" s="185">
        <v>1750</v>
      </c>
      <c r="Q16" s="186">
        <v>1800</v>
      </c>
      <c r="R16" s="72" t="s">
        <v>74</v>
      </c>
      <c r="S16" s="174"/>
      <c r="T16" s="175"/>
      <c r="AA16">
        <v>2</v>
      </c>
      <c r="AD16">
        <v>2</v>
      </c>
      <c r="AE16">
        <v>2</v>
      </c>
      <c r="AF16">
        <v>2</v>
      </c>
      <c r="AG16">
        <v>2</v>
      </c>
      <c r="AH16">
        <v>2</v>
      </c>
      <c r="AI16">
        <v>2</v>
      </c>
      <c r="AJ16">
        <v>2</v>
      </c>
      <c r="AK16">
        <v>2</v>
      </c>
      <c r="AL16">
        <v>2</v>
      </c>
      <c r="AM16">
        <v>2</v>
      </c>
      <c r="AN16">
        <v>2</v>
      </c>
      <c r="AO16">
        <v>2</v>
      </c>
      <c r="AP16">
        <v>2</v>
      </c>
    </row>
    <row r="17" spans="1:42" ht="12.75">
      <c r="A17">
        <f t="shared" si="0"/>
      </c>
      <c r="B17" s="19" t="s">
        <v>12</v>
      </c>
      <c r="C17" s="49" t="s">
        <v>95</v>
      </c>
      <c r="D17" s="174"/>
      <c r="E17" s="175"/>
      <c r="F17" s="184">
        <v>372.03</v>
      </c>
      <c r="G17" s="185">
        <v>390</v>
      </c>
      <c r="H17" s="186">
        <v>390</v>
      </c>
      <c r="I17" s="184">
        <v>168.03</v>
      </c>
      <c r="J17" s="185">
        <v>170</v>
      </c>
      <c r="K17" s="186">
        <v>170</v>
      </c>
      <c r="L17" s="184">
        <v>288</v>
      </c>
      <c r="M17" s="185">
        <v>300</v>
      </c>
      <c r="N17" s="186">
        <v>300</v>
      </c>
      <c r="O17" s="184">
        <v>84</v>
      </c>
      <c r="P17" s="185">
        <v>80</v>
      </c>
      <c r="Q17" s="186">
        <v>80</v>
      </c>
      <c r="R17" s="72" t="s">
        <v>55</v>
      </c>
      <c r="S17" s="174"/>
      <c r="T17" s="175"/>
      <c r="AA17">
        <v>2</v>
      </c>
      <c r="AD17">
        <v>2</v>
      </c>
      <c r="AE17">
        <v>2</v>
      </c>
      <c r="AF17">
        <v>2</v>
      </c>
      <c r="AG17">
        <v>2</v>
      </c>
      <c r="AH17">
        <v>2</v>
      </c>
      <c r="AI17">
        <v>2</v>
      </c>
      <c r="AJ17">
        <v>2</v>
      </c>
      <c r="AK17">
        <v>2</v>
      </c>
      <c r="AL17">
        <v>2</v>
      </c>
      <c r="AM17">
        <v>2</v>
      </c>
      <c r="AN17">
        <v>2</v>
      </c>
      <c r="AO17">
        <v>2</v>
      </c>
      <c r="AP17">
        <v>2</v>
      </c>
    </row>
    <row r="18" spans="1:42" ht="12.75">
      <c r="A18">
        <f t="shared" si="0"/>
      </c>
      <c r="B18" s="19" t="s">
        <v>14</v>
      </c>
      <c r="C18" s="49" t="s">
        <v>96</v>
      </c>
      <c r="D18" s="174"/>
      <c r="E18" s="175"/>
      <c r="F18" s="184">
        <v>3977.21</v>
      </c>
      <c r="G18" s="185">
        <v>4230</v>
      </c>
      <c r="H18" s="186">
        <v>4220</v>
      </c>
      <c r="I18" s="184">
        <v>4400</v>
      </c>
      <c r="J18" s="185">
        <v>4500</v>
      </c>
      <c r="K18" s="186">
        <v>4500</v>
      </c>
      <c r="L18" s="184">
        <v>113.19</v>
      </c>
      <c r="M18" s="185">
        <v>80</v>
      </c>
      <c r="N18" s="186">
        <v>70</v>
      </c>
      <c r="O18" s="184">
        <v>535.98</v>
      </c>
      <c r="P18" s="185">
        <v>350</v>
      </c>
      <c r="Q18" s="186">
        <v>350</v>
      </c>
      <c r="R18" s="72" t="s">
        <v>56</v>
      </c>
      <c r="S18" s="174"/>
      <c r="T18" s="175"/>
      <c r="AA18">
        <v>2</v>
      </c>
      <c r="AD18">
        <v>2</v>
      </c>
      <c r="AE18">
        <v>2</v>
      </c>
      <c r="AF18">
        <v>2</v>
      </c>
      <c r="AG18">
        <v>2</v>
      </c>
      <c r="AH18">
        <v>2</v>
      </c>
      <c r="AI18">
        <v>2</v>
      </c>
      <c r="AJ18">
        <v>2</v>
      </c>
      <c r="AK18">
        <v>2</v>
      </c>
      <c r="AL18">
        <v>2</v>
      </c>
      <c r="AM18">
        <v>2</v>
      </c>
      <c r="AN18">
        <v>2</v>
      </c>
      <c r="AO18">
        <v>2</v>
      </c>
      <c r="AP18">
        <v>2</v>
      </c>
    </row>
    <row r="19" spans="1:42" ht="12.75">
      <c r="A19">
        <f t="shared" si="0"/>
      </c>
      <c r="B19" s="19" t="s">
        <v>15</v>
      </c>
      <c r="C19" s="49" t="s">
        <v>97</v>
      </c>
      <c r="D19" s="174"/>
      <c r="E19" s="175"/>
      <c r="F19" s="184">
        <v>14591.530491674603</v>
      </c>
      <c r="G19" s="185">
        <v>14836.836124957472</v>
      </c>
      <c r="H19" s="186">
        <v>14880.923392268776</v>
      </c>
      <c r="I19" s="184">
        <v>12114.731529674602</v>
      </c>
      <c r="J19" s="185">
        <v>12336.514057257526</v>
      </c>
      <c r="K19" s="186">
        <v>12413.599274648828</v>
      </c>
      <c r="L19" s="184">
        <v>2948.17783</v>
      </c>
      <c r="M19" s="185">
        <v>2865.6829548</v>
      </c>
      <c r="N19" s="186">
        <v>2832.68500472</v>
      </c>
      <c r="O19" s="184">
        <v>471.378868</v>
      </c>
      <c r="P19" s="185">
        <v>365.36088710005333</v>
      </c>
      <c r="Q19" s="186">
        <v>365.36088710005333</v>
      </c>
      <c r="R19" s="72" t="s">
        <v>57</v>
      </c>
      <c r="S19" s="174"/>
      <c r="T19" s="175"/>
      <c r="AA19">
        <v>2</v>
      </c>
      <c r="AD19">
        <v>2</v>
      </c>
      <c r="AE19">
        <v>2</v>
      </c>
      <c r="AF19">
        <v>2</v>
      </c>
      <c r="AG19">
        <v>2</v>
      </c>
      <c r="AH19">
        <v>2</v>
      </c>
      <c r="AI19">
        <v>2</v>
      </c>
      <c r="AJ19">
        <v>2</v>
      </c>
      <c r="AK19">
        <v>2</v>
      </c>
      <c r="AL19">
        <v>2</v>
      </c>
      <c r="AM19">
        <v>2</v>
      </c>
      <c r="AN19">
        <v>2</v>
      </c>
      <c r="AO19">
        <v>2</v>
      </c>
      <c r="AP19">
        <v>2</v>
      </c>
    </row>
    <row r="20" spans="1:42" ht="12.75">
      <c r="A20">
        <f t="shared" si="0"/>
      </c>
      <c r="B20" s="19" t="s">
        <v>16</v>
      </c>
      <c r="C20" s="49" t="s">
        <v>98</v>
      </c>
      <c r="D20" s="174"/>
      <c r="E20" s="175"/>
      <c r="F20" s="184">
        <v>26303.692728158</v>
      </c>
      <c r="G20" s="185">
        <v>26944</v>
      </c>
      <c r="H20" s="186">
        <v>27450</v>
      </c>
      <c r="I20" s="184">
        <v>26124</v>
      </c>
      <c r="J20" s="185">
        <v>27000</v>
      </c>
      <c r="K20" s="186">
        <v>27500</v>
      </c>
      <c r="L20" s="184">
        <v>1523.431814436</v>
      </c>
      <c r="M20" s="185">
        <v>1476</v>
      </c>
      <c r="N20" s="186">
        <v>1500</v>
      </c>
      <c r="O20" s="184">
        <v>1343.739086278</v>
      </c>
      <c r="P20" s="185">
        <v>1532</v>
      </c>
      <c r="Q20" s="186">
        <v>1550</v>
      </c>
      <c r="R20" s="72" t="s">
        <v>16</v>
      </c>
      <c r="S20" s="174"/>
      <c r="T20" s="175"/>
      <c r="AA20">
        <v>2</v>
      </c>
      <c r="AD20">
        <v>2</v>
      </c>
      <c r="AE20">
        <v>2</v>
      </c>
      <c r="AF20">
        <v>2</v>
      </c>
      <c r="AG20">
        <v>2</v>
      </c>
      <c r="AH20">
        <v>2</v>
      </c>
      <c r="AI20">
        <v>2</v>
      </c>
      <c r="AJ20">
        <v>2</v>
      </c>
      <c r="AK20">
        <v>2</v>
      </c>
      <c r="AL20">
        <v>2</v>
      </c>
      <c r="AM20">
        <v>2</v>
      </c>
      <c r="AN20">
        <v>2</v>
      </c>
      <c r="AO20">
        <v>2</v>
      </c>
      <c r="AP20">
        <v>2</v>
      </c>
    </row>
    <row r="21" spans="1:42" ht="12.75">
      <c r="A21">
        <f t="shared" si="0"/>
      </c>
      <c r="B21" s="19" t="s">
        <v>11</v>
      </c>
      <c r="C21" s="49" t="s">
        <v>99</v>
      </c>
      <c r="D21" s="174"/>
      <c r="E21" s="175"/>
      <c r="F21" s="184">
        <v>14418.779999999999</v>
      </c>
      <c r="G21" s="185">
        <v>14477.479892183288</v>
      </c>
      <c r="H21" s="186">
        <v>14542.643700423563</v>
      </c>
      <c r="I21" s="184">
        <v>13635.85</v>
      </c>
      <c r="J21" s="185">
        <v>13677.479892183288</v>
      </c>
      <c r="K21" s="186">
        <v>13742.643700423563</v>
      </c>
      <c r="L21" s="184">
        <v>3756.96</v>
      </c>
      <c r="M21" s="185">
        <v>3750</v>
      </c>
      <c r="N21" s="186">
        <v>3800</v>
      </c>
      <c r="O21" s="184">
        <v>2974.03</v>
      </c>
      <c r="P21" s="185">
        <v>2950</v>
      </c>
      <c r="Q21" s="186">
        <v>3000</v>
      </c>
      <c r="R21" s="72" t="s">
        <v>58</v>
      </c>
      <c r="S21" s="174"/>
      <c r="T21" s="175"/>
      <c r="AA21">
        <v>2</v>
      </c>
      <c r="AD21">
        <v>2</v>
      </c>
      <c r="AE21">
        <v>2</v>
      </c>
      <c r="AF21">
        <v>2</v>
      </c>
      <c r="AG21">
        <v>2</v>
      </c>
      <c r="AH21">
        <v>2</v>
      </c>
      <c r="AI21">
        <v>2</v>
      </c>
      <c r="AJ21">
        <v>2</v>
      </c>
      <c r="AK21">
        <v>2</v>
      </c>
      <c r="AL21">
        <v>2</v>
      </c>
      <c r="AM21">
        <v>2</v>
      </c>
      <c r="AN21">
        <v>2</v>
      </c>
      <c r="AO21">
        <v>2</v>
      </c>
      <c r="AP21">
        <v>2</v>
      </c>
    </row>
    <row r="22" spans="1:42" ht="12.75">
      <c r="A22">
        <f t="shared" si="0"/>
      </c>
      <c r="B22" s="19" t="s">
        <v>19</v>
      </c>
      <c r="C22" s="49" t="s">
        <v>100</v>
      </c>
      <c r="D22" s="174"/>
      <c r="E22" s="175"/>
      <c r="F22" s="184">
        <v>56.50575937940848</v>
      </c>
      <c r="G22" s="185">
        <v>56.50575937940848</v>
      </c>
      <c r="H22" s="186">
        <v>56.50575937940848</v>
      </c>
      <c r="I22" s="184">
        <v>7</v>
      </c>
      <c r="J22" s="185">
        <v>7</v>
      </c>
      <c r="K22" s="186">
        <v>7</v>
      </c>
      <c r="L22" s="184">
        <v>63.861639176401134</v>
      </c>
      <c r="M22" s="185">
        <v>63.861639176401134</v>
      </c>
      <c r="N22" s="186">
        <v>63.861639176401134</v>
      </c>
      <c r="O22" s="184">
        <v>14.355879796992651</v>
      </c>
      <c r="P22" s="185">
        <v>14.355879796992651</v>
      </c>
      <c r="Q22" s="186">
        <v>14.355879796992651</v>
      </c>
      <c r="R22" s="72" t="s">
        <v>73</v>
      </c>
      <c r="S22" s="174"/>
      <c r="T22" s="175"/>
      <c r="AA22">
        <v>3</v>
      </c>
      <c r="AD22">
        <v>2</v>
      </c>
      <c r="AE22">
        <v>3</v>
      </c>
      <c r="AF22">
        <v>3</v>
      </c>
      <c r="AG22">
        <v>2</v>
      </c>
      <c r="AH22">
        <v>5</v>
      </c>
      <c r="AI22">
        <v>5</v>
      </c>
      <c r="AJ22">
        <v>2</v>
      </c>
      <c r="AK22">
        <v>5</v>
      </c>
      <c r="AL22">
        <v>5</v>
      </c>
      <c r="AM22">
        <v>2</v>
      </c>
      <c r="AN22">
        <v>5</v>
      </c>
      <c r="AO22">
        <v>5</v>
      </c>
      <c r="AP22">
        <v>3</v>
      </c>
    </row>
    <row r="23" spans="1:42" ht="12.75">
      <c r="A23">
        <f t="shared" si="0"/>
      </c>
      <c r="B23" s="19" t="s">
        <v>21</v>
      </c>
      <c r="C23" s="49" t="s">
        <v>101</v>
      </c>
      <c r="D23" s="174"/>
      <c r="E23" s="175"/>
      <c r="F23" s="184">
        <v>286.08</v>
      </c>
      <c r="G23" s="185">
        <v>286.08</v>
      </c>
      <c r="H23" s="186">
        <v>286.08</v>
      </c>
      <c r="I23" s="184">
        <v>379.2</v>
      </c>
      <c r="J23" s="185">
        <v>379.2</v>
      </c>
      <c r="K23" s="186">
        <v>379.2</v>
      </c>
      <c r="L23" s="184">
        <v>256.07</v>
      </c>
      <c r="M23" s="185">
        <v>256.07</v>
      </c>
      <c r="N23" s="186">
        <v>256.07</v>
      </c>
      <c r="O23" s="184">
        <v>349.19</v>
      </c>
      <c r="P23" s="185">
        <v>349.19</v>
      </c>
      <c r="Q23" s="186">
        <v>349.19</v>
      </c>
      <c r="R23" s="72" t="s">
        <v>59</v>
      </c>
      <c r="S23" s="174"/>
      <c r="T23" s="175"/>
      <c r="AA23">
        <v>3</v>
      </c>
      <c r="AD23">
        <v>2</v>
      </c>
      <c r="AE23">
        <v>3</v>
      </c>
      <c r="AF23">
        <v>3</v>
      </c>
      <c r="AG23">
        <v>2</v>
      </c>
      <c r="AH23">
        <v>5</v>
      </c>
      <c r="AI23">
        <v>5</v>
      </c>
      <c r="AJ23">
        <v>2</v>
      </c>
      <c r="AK23">
        <v>5</v>
      </c>
      <c r="AL23">
        <v>5</v>
      </c>
      <c r="AM23">
        <v>2</v>
      </c>
      <c r="AN23">
        <v>5</v>
      </c>
      <c r="AO23">
        <v>5</v>
      </c>
      <c r="AP23">
        <v>3</v>
      </c>
    </row>
    <row r="24" spans="1:42" ht="12.75">
      <c r="A24">
        <f t="shared" si="0"/>
      </c>
      <c r="B24" s="19" t="s">
        <v>22</v>
      </c>
      <c r="C24" s="49" t="s">
        <v>102</v>
      </c>
      <c r="D24" s="174"/>
      <c r="E24" s="175"/>
      <c r="F24" s="184">
        <v>813.71</v>
      </c>
      <c r="G24" s="185">
        <v>833</v>
      </c>
      <c r="H24" s="186">
        <v>804</v>
      </c>
      <c r="I24" s="184">
        <v>795</v>
      </c>
      <c r="J24" s="185">
        <v>813</v>
      </c>
      <c r="K24" s="186">
        <v>784</v>
      </c>
      <c r="L24" s="184">
        <v>48.71</v>
      </c>
      <c r="M24" s="185">
        <v>50</v>
      </c>
      <c r="N24" s="186">
        <v>50</v>
      </c>
      <c r="O24" s="184">
        <v>30</v>
      </c>
      <c r="P24" s="185">
        <v>30</v>
      </c>
      <c r="Q24" s="186">
        <v>30</v>
      </c>
      <c r="R24" s="72" t="s">
        <v>60</v>
      </c>
      <c r="S24" s="174"/>
      <c r="T24" s="175"/>
      <c r="AA24">
        <v>2</v>
      </c>
      <c r="AD24">
        <v>2</v>
      </c>
      <c r="AE24">
        <v>2</v>
      </c>
      <c r="AF24">
        <v>2</v>
      </c>
      <c r="AG24">
        <v>2</v>
      </c>
      <c r="AH24">
        <v>2</v>
      </c>
      <c r="AI24">
        <v>2</v>
      </c>
      <c r="AJ24">
        <v>2</v>
      </c>
      <c r="AK24">
        <v>2</v>
      </c>
      <c r="AL24">
        <v>2</v>
      </c>
      <c r="AM24">
        <v>2</v>
      </c>
      <c r="AN24">
        <v>2</v>
      </c>
      <c r="AO24">
        <v>2</v>
      </c>
      <c r="AP24">
        <v>2</v>
      </c>
    </row>
    <row r="25" spans="1:42" ht="12.75">
      <c r="A25">
        <f t="shared" si="0"/>
      </c>
      <c r="B25" s="19" t="s">
        <v>23</v>
      </c>
      <c r="C25" s="49" t="s">
        <v>103</v>
      </c>
      <c r="D25" s="174"/>
      <c r="E25" s="175"/>
      <c r="F25" s="184">
        <v>6618.679999999999</v>
      </c>
      <c r="G25" s="185">
        <v>6618.679999999999</v>
      </c>
      <c r="H25" s="186">
        <v>6618.679999999999</v>
      </c>
      <c r="I25" s="184">
        <v>4800</v>
      </c>
      <c r="J25" s="185">
        <v>4800</v>
      </c>
      <c r="K25" s="186">
        <v>4800</v>
      </c>
      <c r="L25" s="184">
        <v>1894.36</v>
      </c>
      <c r="M25" s="185">
        <v>1894.36</v>
      </c>
      <c r="N25" s="186">
        <v>1894.36</v>
      </c>
      <c r="O25" s="184">
        <v>75.68</v>
      </c>
      <c r="P25" s="185">
        <v>75.68</v>
      </c>
      <c r="Q25" s="186">
        <v>75.68</v>
      </c>
      <c r="R25" s="72" t="s">
        <v>61</v>
      </c>
      <c r="S25" s="174"/>
      <c r="T25" s="175"/>
      <c r="AA25">
        <v>3</v>
      </c>
      <c r="AD25">
        <v>2</v>
      </c>
      <c r="AE25">
        <v>3</v>
      </c>
      <c r="AF25">
        <v>3</v>
      </c>
      <c r="AG25">
        <v>2</v>
      </c>
      <c r="AH25">
        <v>5</v>
      </c>
      <c r="AI25">
        <v>5</v>
      </c>
      <c r="AJ25">
        <v>2</v>
      </c>
      <c r="AK25">
        <v>5</v>
      </c>
      <c r="AL25">
        <v>5</v>
      </c>
      <c r="AM25">
        <v>2</v>
      </c>
      <c r="AN25">
        <v>5</v>
      </c>
      <c r="AO25">
        <v>5</v>
      </c>
      <c r="AP25">
        <v>3</v>
      </c>
    </row>
    <row r="26" spans="1:42" ht="12.75">
      <c r="A26">
        <f t="shared" si="0"/>
      </c>
      <c r="B26" s="19" t="s">
        <v>27</v>
      </c>
      <c r="C26" s="49" t="s">
        <v>104</v>
      </c>
      <c r="D26" s="174"/>
      <c r="E26" s="175"/>
      <c r="F26" s="184">
        <v>1892.8312814499982</v>
      </c>
      <c r="G26" s="185">
        <v>1910</v>
      </c>
      <c r="H26" s="186">
        <v>1910</v>
      </c>
      <c r="I26" s="184">
        <v>3403.6</v>
      </c>
      <c r="J26" s="185">
        <v>3400</v>
      </c>
      <c r="K26" s="186">
        <v>3400</v>
      </c>
      <c r="L26" s="184">
        <v>114.61455953999993</v>
      </c>
      <c r="M26" s="185">
        <v>110</v>
      </c>
      <c r="N26" s="186">
        <v>110</v>
      </c>
      <c r="O26" s="184">
        <v>1625.3832780900016</v>
      </c>
      <c r="P26" s="185">
        <v>1600</v>
      </c>
      <c r="Q26" s="186">
        <v>1600</v>
      </c>
      <c r="R26" s="72" t="s">
        <v>62</v>
      </c>
      <c r="S26" s="174"/>
      <c r="T26" s="175"/>
      <c r="AA26">
        <v>2</v>
      </c>
      <c r="AD26">
        <v>2</v>
      </c>
      <c r="AE26">
        <v>2</v>
      </c>
      <c r="AF26">
        <v>2</v>
      </c>
      <c r="AG26">
        <v>2</v>
      </c>
      <c r="AH26">
        <v>2</v>
      </c>
      <c r="AI26">
        <v>2</v>
      </c>
      <c r="AJ26">
        <v>2</v>
      </c>
      <c r="AK26">
        <v>2</v>
      </c>
      <c r="AL26">
        <v>2</v>
      </c>
      <c r="AM26">
        <v>2</v>
      </c>
      <c r="AN26">
        <v>2</v>
      </c>
      <c r="AO26">
        <v>2</v>
      </c>
      <c r="AP26">
        <v>2</v>
      </c>
    </row>
    <row r="27" spans="1:42" ht="12.75">
      <c r="A27">
        <f t="shared" si="0"/>
      </c>
      <c r="B27" s="19" t="s">
        <v>26</v>
      </c>
      <c r="C27" s="49" t="s">
        <v>105</v>
      </c>
      <c r="D27" s="174"/>
      <c r="E27" s="175"/>
      <c r="F27" s="184">
        <v>2061.4</v>
      </c>
      <c r="G27" s="185">
        <v>1625</v>
      </c>
      <c r="H27" s="186">
        <v>1650</v>
      </c>
      <c r="I27" s="184">
        <v>2075</v>
      </c>
      <c r="J27" s="185">
        <v>1780</v>
      </c>
      <c r="K27" s="186">
        <v>1850</v>
      </c>
      <c r="L27" s="184">
        <v>701.4</v>
      </c>
      <c r="M27" s="185">
        <v>545</v>
      </c>
      <c r="N27" s="186">
        <v>500</v>
      </c>
      <c r="O27" s="184">
        <v>715</v>
      </c>
      <c r="P27" s="185">
        <v>700</v>
      </c>
      <c r="Q27" s="186">
        <v>700</v>
      </c>
      <c r="R27" s="72" t="s">
        <v>312</v>
      </c>
      <c r="S27" s="174"/>
      <c r="T27" s="175"/>
      <c r="AA27">
        <v>2</v>
      </c>
      <c r="AD27">
        <v>2</v>
      </c>
      <c r="AE27">
        <v>2</v>
      </c>
      <c r="AF27">
        <v>2</v>
      </c>
      <c r="AG27">
        <v>2</v>
      </c>
      <c r="AH27">
        <v>2</v>
      </c>
      <c r="AI27">
        <v>2</v>
      </c>
      <c r="AJ27">
        <v>2</v>
      </c>
      <c r="AK27">
        <v>2</v>
      </c>
      <c r="AL27">
        <v>2</v>
      </c>
      <c r="AM27">
        <v>2</v>
      </c>
      <c r="AN27">
        <v>2</v>
      </c>
      <c r="AO27">
        <v>2</v>
      </c>
      <c r="AP27">
        <v>2</v>
      </c>
    </row>
    <row r="28" spans="1:42" ht="12.75">
      <c r="A28">
        <f t="shared" si="0"/>
      </c>
      <c r="B28" s="19" t="s">
        <v>143</v>
      </c>
      <c r="C28" s="49" t="s">
        <v>144</v>
      </c>
      <c r="D28" s="174"/>
      <c r="E28" s="175"/>
      <c r="F28" s="184">
        <v>622.1700000000001</v>
      </c>
      <c r="G28" s="185">
        <v>622.1700000000001</v>
      </c>
      <c r="H28" s="186">
        <v>622.1700000000001</v>
      </c>
      <c r="I28" s="184">
        <v>520.96</v>
      </c>
      <c r="J28" s="185">
        <v>520.96</v>
      </c>
      <c r="K28" s="186">
        <v>520.96</v>
      </c>
      <c r="L28" s="184">
        <v>223.13</v>
      </c>
      <c r="M28" s="185">
        <v>223.13</v>
      </c>
      <c r="N28" s="186">
        <v>223.13</v>
      </c>
      <c r="O28" s="184">
        <v>121.92</v>
      </c>
      <c r="P28" s="185">
        <v>121.92</v>
      </c>
      <c r="Q28" s="186">
        <v>121.92</v>
      </c>
      <c r="R28" s="72" t="s">
        <v>143</v>
      </c>
      <c r="S28" s="174"/>
      <c r="T28" s="175"/>
      <c r="AA28">
        <v>3</v>
      </c>
      <c r="AD28">
        <v>3</v>
      </c>
      <c r="AE28">
        <v>3</v>
      </c>
      <c r="AF28">
        <v>3</v>
      </c>
      <c r="AG28">
        <v>5</v>
      </c>
      <c r="AH28">
        <v>5</v>
      </c>
      <c r="AI28">
        <v>5</v>
      </c>
      <c r="AJ28">
        <v>5</v>
      </c>
      <c r="AK28">
        <v>5</v>
      </c>
      <c r="AL28">
        <v>5</v>
      </c>
      <c r="AM28">
        <v>5</v>
      </c>
      <c r="AN28">
        <v>5</v>
      </c>
      <c r="AO28">
        <v>5</v>
      </c>
      <c r="AP28">
        <v>3</v>
      </c>
    </row>
    <row r="29" spans="1:42" ht="12.75">
      <c r="A29">
        <f t="shared" si="0"/>
      </c>
      <c r="B29" s="19" t="s">
        <v>29</v>
      </c>
      <c r="C29" s="49" t="s">
        <v>106</v>
      </c>
      <c r="D29" s="174"/>
      <c r="E29" s="175"/>
      <c r="F29" s="184">
        <v>656</v>
      </c>
      <c r="G29" s="185">
        <v>750</v>
      </c>
      <c r="H29" s="186">
        <v>783</v>
      </c>
      <c r="I29" s="184">
        <v>908</v>
      </c>
      <c r="J29" s="185">
        <v>950</v>
      </c>
      <c r="K29" s="186">
        <v>983</v>
      </c>
      <c r="L29" s="184">
        <v>240</v>
      </c>
      <c r="M29" s="185">
        <v>250</v>
      </c>
      <c r="N29" s="186">
        <v>250</v>
      </c>
      <c r="O29" s="184">
        <v>492</v>
      </c>
      <c r="P29" s="185">
        <v>450</v>
      </c>
      <c r="Q29" s="186">
        <v>450</v>
      </c>
      <c r="R29" s="72" t="s">
        <v>63</v>
      </c>
      <c r="S29" s="174"/>
      <c r="T29" s="175"/>
      <c r="AA29">
        <v>2</v>
      </c>
      <c r="AD29">
        <v>2</v>
      </c>
      <c r="AE29">
        <v>2</v>
      </c>
      <c r="AF29">
        <v>2</v>
      </c>
      <c r="AG29">
        <v>2</v>
      </c>
      <c r="AH29">
        <v>2</v>
      </c>
      <c r="AI29">
        <v>2</v>
      </c>
      <c r="AJ29">
        <v>2</v>
      </c>
      <c r="AK29">
        <v>2</v>
      </c>
      <c r="AL29">
        <v>2</v>
      </c>
      <c r="AM29">
        <v>2</v>
      </c>
      <c r="AN29">
        <v>2</v>
      </c>
      <c r="AO29">
        <v>2</v>
      </c>
      <c r="AP29">
        <v>2</v>
      </c>
    </row>
    <row r="30" spans="1:42" ht="12.75">
      <c r="A30">
        <f t="shared" si="0"/>
      </c>
      <c r="B30" s="19" t="s">
        <v>30</v>
      </c>
      <c r="C30" s="49" t="s">
        <v>107</v>
      </c>
      <c r="D30" s="174"/>
      <c r="E30" s="175"/>
      <c r="F30" s="184">
        <v>1192.8700000000001</v>
      </c>
      <c r="G30" s="185">
        <v>1192.8700000000001</v>
      </c>
      <c r="H30" s="186">
        <v>1192.8700000000001</v>
      </c>
      <c r="I30" s="184">
        <v>2070</v>
      </c>
      <c r="J30" s="185">
        <v>2070</v>
      </c>
      <c r="K30" s="186">
        <v>2070</v>
      </c>
      <c r="L30" s="184">
        <v>608.74</v>
      </c>
      <c r="M30" s="185">
        <v>608.74</v>
      </c>
      <c r="N30" s="186">
        <v>608.74</v>
      </c>
      <c r="O30" s="184">
        <v>1485.87</v>
      </c>
      <c r="P30" s="185">
        <v>1485.87</v>
      </c>
      <c r="Q30" s="186">
        <v>1485.87</v>
      </c>
      <c r="R30" s="72" t="s">
        <v>64</v>
      </c>
      <c r="S30" s="174"/>
      <c r="T30" s="175"/>
      <c r="AA30">
        <v>3</v>
      </c>
      <c r="AD30">
        <v>2</v>
      </c>
      <c r="AE30">
        <v>3</v>
      </c>
      <c r="AF30">
        <v>3</v>
      </c>
      <c r="AG30">
        <v>2</v>
      </c>
      <c r="AH30">
        <v>5</v>
      </c>
      <c r="AI30">
        <v>5</v>
      </c>
      <c r="AJ30">
        <v>2</v>
      </c>
      <c r="AK30">
        <v>5</v>
      </c>
      <c r="AL30">
        <v>5</v>
      </c>
      <c r="AM30">
        <v>2</v>
      </c>
      <c r="AN30">
        <v>5</v>
      </c>
      <c r="AO30">
        <v>5</v>
      </c>
      <c r="AP30">
        <v>3</v>
      </c>
    </row>
    <row r="31" spans="1:42" ht="12.75">
      <c r="A31">
        <f t="shared" si="0"/>
      </c>
      <c r="B31" s="19" t="s">
        <v>31</v>
      </c>
      <c r="C31" s="49" t="s">
        <v>108</v>
      </c>
      <c r="D31" s="174"/>
      <c r="E31" s="175"/>
      <c r="F31" s="184">
        <v>10210.124000000002</v>
      </c>
      <c r="G31" s="185">
        <v>10350</v>
      </c>
      <c r="H31" s="186">
        <v>10450</v>
      </c>
      <c r="I31" s="184">
        <v>9320.538</v>
      </c>
      <c r="J31" s="185">
        <v>9500</v>
      </c>
      <c r="K31" s="186">
        <v>9650</v>
      </c>
      <c r="L31" s="184">
        <v>1800.298</v>
      </c>
      <c r="M31" s="185">
        <v>1900</v>
      </c>
      <c r="N31" s="186">
        <v>2000</v>
      </c>
      <c r="O31" s="184">
        <v>910.712</v>
      </c>
      <c r="P31" s="185">
        <v>1050</v>
      </c>
      <c r="Q31" s="186">
        <v>1200</v>
      </c>
      <c r="R31" s="152" t="s">
        <v>384</v>
      </c>
      <c r="S31" s="174"/>
      <c r="T31" s="175"/>
      <c r="AA31">
        <v>2</v>
      </c>
      <c r="AD31">
        <v>2</v>
      </c>
      <c r="AE31">
        <v>2</v>
      </c>
      <c r="AF31">
        <v>2</v>
      </c>
      <c r="AG31">
        <v>2</v>
      </c>
      <c r="AH31">
        <v>2</v>
      </c>
      <c r="AI31">
        <v>2</v>
      </c>
      <c r="AJ31">
        <v>2</v>
      </c>
      <c r="AK31">
        <v>2</v>
      </c>
      <c r="AL31">
        <v>2</v>
      </c>
      <c r="AM31">
        <v>2</v>
      </c>
      <c r="AN31">
        <v>2</v>
      </c>
      <c r="AO31">
        <v>2</v>
      </c>
      <c r="AP31">
        <v>2</v>
      </c>
    </row>
    <row r="32" spans="1:42" ht="12.75">
      <c r="A32">
        <f t="shared" si="0"/>
      </c>
      <c r="B32" s="19" t="s">
        <v>32</v>
      </c>
      <c r="C32" s="49" t="s">
        <v>109</v>
      </c>
      <c r="D32" s="174"/>
      <c r="E32" s="175"/>
      <c r="F32" s="184">
        <v>5315.214849</v>
      </c>
      <c r="G32" s="185">
        <v>5504.26321182</v>
      </c>
      <c r="H32" s="186">
        <v>5705.3669484804</v>
      </c>
      <c r="I32" s="184">
        <v>4280.914026</v>
      </c>
      <c r="J32" s="185">
        <v>4366.53230652</v>
      </c>
      <c r="K32" s="186">
        <v>4453.8629526504</v>
      </c>
      <c r="L32" s="184">
        <v>1264.2699975</v>
      </c>
      <c r="M32" s="185">
        <v>1390.69699725</v>
      </c>
      <c r="N32" s="186">
        <v>1529.766696975</v>
      </c>
      <c r="O32" s="184">
        <v>229.96917449999998</v>
      </c>
      <c r="P32" s="185">
        <v>252.96609194999996</v>
      </c>
      <c r="Q32" s="186">
        <v>278.26270114499994</v>
      </c>
      <c r="R32" s="72" t="s">
        <v>32</v>
      </c>
      <c r="S32" s="174"/>
      <c r="T32" s="175"/>
      <c r="AA32">
        <v>2</v>
      </c>
      <c r="AD32">
        <v>2</v>
      </c>
      <c r="AE32">
        <v>2</v>
      </c>
      <c r="AF32">
        <v>2</v>
      </c>
      <c r="AG32">
        <v>2</v>
      </c>
      <c r="AH32">
        <v>2</v>
      </c>
      <c r="AI32">
        <v>2</v>
      </c>
      <c r="AJ32">
        <v>2</v>
      </c>
      <c r="AK32">
        <v>2</v>
      </c>
      <c r="AL32">
        <v>2</v>
      </c>
      <c r="AM32">
        <v>2</v>
      </c>
      <c r="AN32">
        <v>2</v>
      </c>
      <c r="AO32">
        <v>2</v>
      </c>
      <c r="AP32">
        <v>2</v>
      </c>
    </row>
    <row r="33" spans="1:42" ht="12.75">
      <c r="A33">
        <f t="shared" si="0"/>
      </c>
      <c r="B33" s="19" t="s">
        <v>33</v>
      </c>
      <c r="C33" s="49" t="s">
        <v>110</v>
      </c>
      <c r="D33" s="174"/>
      <c r="E33" s="175"/>
      <c r="F33" s="184">
        <v>2370</v>
      </c>
      <c r="G33" s="185">
        <v>2370</v>
      </c>
      <c r="H33" s="186">
        <v>2370</v>
      </c>
      <c r="I33" s="184">
        <v>2700</v>
      </c>
      <c r="J33" s="185">
        <v>2700</v>
      </c>
      <c r="K33" s="186">
        <v>2700</v>
      </c>
      <c r="L33" s="184">
        <v>20</v>
      </c>
      <c r="M33" s="185">
        <v>20</v>
      </c>
      <c r="N33" s="186">
        <v>20</v>
      </c>
      <c r="O33" s="184">
        <v>350</v>
      </c>
      <c r="P33" s="185">
        <v>350</v>
      </c>
      <c r="Q33" s="186">
        <v>350</v>
      </c>
      <c r="R33" s="72" t="s">
        <v>66</v>
      </c>
      <c r="S33" s="174"/>
      <c r="T33" s="175"/>
      <c r="AA33">
        <v>2</v>
      </c>
      <c r="AD33">
        <v>2</v>
      </c>
      <c r="AE33">
        <v>2</v>
      </c>
      <c r="AF33">
        <v>2</v>
      </c>
      <c r="AG33">
        <v>2</v>
      </c>
      <c r="AH33">
        <v>2</v>
      </c>
      <c r="AI33">
        <v>2</v>
      </c>
      <c r="AJ33">
        <v>2</v>
      </c>
      <c r="AK33">
        <v>2</v>
      </c>
      <c r="AL33">
        <v>2</v>
      </c>
      <c r="AM33">
        <v>2</v>
      </c>
      <c r="AN33">
        <v>2</v>
      </c>
      <c r="AO33">
        <v>2</v>
      </c>
      <c r="AP33">
        <v>2</v>
      </c>
    </row>
    <row r="34" spans="1:42" ht="12.75">
      <c r="A34">
        <f>IF(SUM(F34:Q34)&lt;1,"Y","")</f>
      </c>
      <c r="B34" s="19" t="s">
        <v>371</v>
      </c>
      <c r="C34" s="49" t="s">
        <v>373</v>
      </c>
      <c r="D34" s="174"/>
      <c r="E34" s="175"/>
      <c r="F34" s="184">
        <v>430</v>
      </c>
      <c r="G34" s="185">
        <v>436</v>
      </c>
      <c r="H34" s="186">
        <v>440</v>
      </c>
      <c r="I34" s="184">
        <v>434</v>
      </c>
      <c r="J34" s="185">
        <v>440</v>
      </c>
      <c r="K34" s="186">
        <v>445</v>
      </c>
      <c r="L34" s="184">
        <v>4</v>
      </c>
      <c r="M34" s="185">
        <v>6</v>
      </c>
      <c r="N34" s="186">
        <v>9</v>
      </c>
      <c r="O34" s="184">
        <v>8</v>
      </c>
      <c r="P34" s="185">
        <v>10</v>
      </c>
      <c r="Q34" s="186">
        <v>14</v>
      </c>
      <c r="R34" s="72" t="s">
        <v>372</v>
      </c>
      <c r="S34" s="174"/>
      <c r="T34" s="175"/>
      <c r="AA34">
        <v>2</v>
      </c>
      <c r="AD34">
        <v>2</v>
      </c>
      <c r="AE34">
        <v>2</v>
      </c>
      <c r="AF34">
        <v>2</v>
      </c>
      <c r="AG34">
        <v>2</v>
      </c>
      <c r="AH34">
        <v>2</v>
      </c>
      <c r="AI34">
        <v>2</v>
      </c>
      <c r="AJ34">
        <v>2</v>
      </c>
      <c r="AK34">
        <v>2</v>
      </c>
      <c r="AL34">
        <v>2</v>
      </c>
      <c r="AM34">
        <v>2</v>
      </c>
      <c r="AN34">
        <v>2</v>
      </c>
      <c r="AO34">
        <v>2</v>
      </c>
      <c r="AP34">
        <v>2</v>
      </c>
    </row>
    <row r="35" spans="1:42" ht="12.75">
      <c r="A35">
        <f t="shared" si="0"/>
      </c>
      <c r="B35" s="19" t="s">
        <v>35</v>
      </c>
      <c r="C35" s="49" t="s">
        <v>111</v>
      </c>
      <c r="D35" s="174"/>
      <c r="E35" s="175"/>
      <c r="F35" s="184">
        <v>1144.55</v>
      </c>
      <c r="G35" s="185">
        <v>1260</v>
      </c>
      <c r="H35" s="186">
        <v>1310</v>
      </c>
      <c r="I35" s="184">
        <v>1380</v>
      </c>
      <c r="J35" s="185">
        <v>1400</v>
      </c>
      <c r="K35" s="186">
        <v>1410</v>
      </c>
      <c r="L35" s="184">
        <v>237.03</v>
      </c>
      <c r="M35" s="185">
        <v>240</v>
      </c>
      <c r="N35" s="186">
        <v>250</v>
      </c>
      <c r="O35" s="184">
        <v>472.48</v>
      </c>
      <c r="P35" s="185">
        <v>380</v>
      </c>
      <c r="Q35" s="186">
        <v>350</v>
      </c>
      <c r="R35" s="72" t="s">
        <v>67</v>
      </c>
      <c r="S35" s="174"/>
      <c r="T35" s="175"/>
      <c r="AA35">
        <v>2</v>
      </c>
      <c r="AD35">
        <v>2</v>
      </c>
      <c r="AE35">
        <v>2</v>
      </c>
      <c r="AF35">
        <v>2</v>
      </c>
      <c r="AG35">
        <v>2</v>
      </c>
      <c r="AH35">
        <v>2</v>
      </c>
      <c r="AI35">
        <v>2</v>
      </c>
      <c r="AJ35">
        <v>2</v>
      </c>
      <c r="AK35">
        <v>2</v>
      </c>
      <c r="AL35">
        <v>2</v>
      </c>
      <c r="AM35">
        <v>2</v>
      </c>
      <c r="AN35">
        <v>2</v>
      </c>
      <c r="AO35">
        <v>2</v>
      </c>
      <c r="AP35">
        <v>2</v>
      </c>
    </row>
    <row r="36" spans="1:42" ht="12.75">
      <c r="A36">
        <f t="shared" si="0"/>
      </c>
      <c r="B36" s="19" t="s">
        <v>36</v>
      </c>
      <c r="C36" s="49" t="s">
        <v>112</v>
      </c>
      <c r="D36" s="174"/>
      <c r="E36" s="175"/>
      <c r="F36" s="184">
        <v>670.1300000000001</v>
      </c>
      <c r="G36" s="185">
        <v>700</v>
      </c>
      <c r="H36" s="186">
        <v>700</v>
      </c>
      <c r="I36" s="184">
        <v>950</v>
      </c>
      <c r="J36" s="185">
        <v>1000</v>
      </c>
      <c r="K36" s="186">
        <v>1000</v>
      </c>
      <c r="L36" s="184">
        <v>366.69</v>
      </c>
      <c r="M36" s="185">
        <v>390</v>
      </c>
      <c r="N36" s="186">
        <v>400</v>
      </c>
      <c r="O36" s="184">
        <v>646.56</v>
      </c>
      <c r="P36" s="185">
        <v>690</v>
      </c>
      <c r="Q36" s="186">
        <v>700</v>
      </c>
      <c r="R36" s="72" t="s">
        <v>68</v>
      </c>
      <c r="S36" s="174"/>
      <c r="T36" s="175"/>
      <c r="AA36">
        <v>2</v>
      </c>
      <c r="AD36">
        <v>2</v>
      </c>
      <c r="AE36">
        <v>2</v>
      </c>
      <c r="AF36">
        <v>2</v>
      </c>
      <c r="AG36">
        <v>2</v>
      </c>
      <c r="AH36">
        <v>2</v>
      </c>
      <c r="AI36">
        <v>2</v>
      </c>
      <c r="AJ36">
        <v>2</v>
      </c>
      <c r="AK36">
        <v>2</v>
      </c>
      <c r="AL36">
        <v>2</v>
      </c>
      <c r="AM36">
        <v>2</v>
      </c>
      <c r="AN36">
        <v>2</v>
      </c>
      <c r="AO36">
        <v>2</v>
      </c>
      <c r="AP36">
        <v>2</v>
      </c>
    </row>
    <row r="37" spans="1:42" ht="12.75">
      <c r="A37">
        <f t="shared" si="0"/>
      </c>
      <c r="B37" s="19" t="s">
        <v>13</v>
      </c>
      <c r="C37" s="49" t="s">
        <v>113</v>
      </c>
      <c r="D37" s="174"/>
      <c r="E37" s="175"/>
      <c r="F37" s="184">
        <v>3741.93</v>
      </c>
      <c r="G37" s="185">
        <v>3618</v>
      </c>
      <c r="H37" s="186">
        <v>3650</v>
      </c>
      <c r="I37" s="184">
        <v>3875</v>
      </c>
      <c r="J37" s="185">
        <v>4100</v>
      </c>
      <c r="K37" s="186">
        <v>4100</v>
      </c>
      <c r="L37" s="184">
        <v>400.23</v>
      </c>
      <c r="M37" s="185">
        <v>95</v>
      </c>
      <c r="N37" s="186">
        <v>100</v>
      </c>
      <c r="O37" s="184">
        <v>533.3</v>
      </c>
      <c r="P37" s="185">
        <v>577</v>
      </c>
      <c r="Q37" s="186">
        <v>550</v>
      </c>
      <c r="R37" s="72" t="s">
        <v>69</v>
      </c>
      <c r="S37" s="174"/>
      <c r="T37" s="175"/>
      <c r="AA37">
        <v>2</v>
      </c>
      <c r="AD37">
        <v>2</v>
      </c>
      <c r="AE37">
        <v>2</v>
      </c>
      <c r="AF37">
        <v>2</v>
      </c>
      <c r="AG37">
        <v>2</v>
      </c>
      <c r="AH37">
        <v>2</v>
      </c>
      <c r="AI37">
        <v>2</v>
      </c>
      <c r="AJ37">
        <v>2</v>
      </c>
      <c r="AK37">
        <v>2</v>
      </c>
      <c r="AL37">
        <v>2</v>
      </c>
      <c r="AM37">
        <v>2</v>
      </c>
      <c r="AN37">
        <v>2</v>
      </c>
      <c r="AO37">
        <v>2</v>
      </c>
      <c r="AP37">
        <v>2</v>
      </c>
    </row>
    <row r="38" spans="1:42" ht="12.75">
      <c r="A38">
        <f t="shared" si="0"/>
      </c>
      <c r="B38" s="19" t="s">
        <v>37</v>
      </c>
      <c r="C38" s="49" t="s">
        <v>114</v>
      </c>
      <c r="D38" s="174"/>
      <c r="E38" s="175"/>
      <c r="F38" s="184">
        <v>20468</v>
      </c>
      <c r="G38" s="185">
        <v>20790</v>
      </c>
      <c r="H38" s="186">
        <v>20790</v>
      </c>
      <c r="I38" s="184">
        <v>18900</v>
      </c>
      <c r="J38" s="185">
        <v>19200</v>
      </c>
      <c r="K38" s="186">
        <v>19200</v>
      </c>
      <c r="L38" s="184">
        <v>1824</v>
      </c>
      <c r="M38" s="185">
        <v>1848</v>
      </c>
      <c r="N38" s="186">
        <v>1850</v>
      </c>
      <c r="O38" s="184">
        <v>256</v>
      </c>
      <c r="P38" s="185">
        <v>258</v>
      </c>
      <c r="Q38" s="186">
        <v>260</v>
      </c>
      <c r="R38" s="72" t="s">
        <v>70</v>
      </c>
      <c r="S38" s="174"/>
      <c r="T38" s="175"/>
      <c r="AA38">
        <v>2</v>
      </c>
      <c r="AD38">
        <v>2</v>
      </c>
      <c r="AE38">
        <v>2</v>
      </c>
      <c r="AF38">
        <v>2</v>
      </c>
      <c r="AG38">
        <v>2</v>
      </c>
      <c r="AH38">
        <v>2</v>
      </c>
      <c r="AI38">
        <v>2</v>
      </c>
      <c r="AJ38">
        <v>2</v>
      </c>
      <c r="AK38">
        <v>2</v>
      </c>
      <c r="AL38">
        <v>2</v>
      </c>
      <c r="AM38">
        <v>2</v>
      </c>
      <c r="AN38">
        <v>2</v>
      </c>
      <c r="AO38">
        <v>2</v>
      </c>
      <c r="AP38">
        <v>2</v>
      </c>
    </row>
    <row r="39" spans="1:42" ht="12.75">
      <c r="A39">
        <f t="shared" si="0"/>
      </c>
      <c r="B39" s="19" t="s">
        <v>8</v>
      </c>
      <c r="C39" s="49" t="s">
        <v>115</v>
      </c>
      <c r="D39" s="174"/>
      <c r="E39" s="175"/>
      <c r="F39" s="184">
        <v>1186.29</v>
      </c>
      <c r="G39" s="185">
        <v>1195</v>
      </c>
      <c r="H39" s="186">
        <v>1200</v>
      </c>
      <c r="I39" s="184">
        <v>729.38</v>
      </c>
      <c r="J39" s="185">
        <v>735</v>
      </c>
      <c r="K39" s="186">
        <v>740</v>
      </c>
      <c r="L39" s="184">
        <v>634.75</v>
      </c>
      <c r="M39" s="185">
        <v>640</v>
      </c>
      <c r="N39" s="186">
        <v>645</v>
      </c>
      <c r="O39" s="184">
        <v>177.84</v>
      </c>
      <c r="P39" s="185">
        <v>180</v>
      </c>
      <c r="Q39" s="186">
        <v>185</v>
      </c>
      <c r="R39" s="72" t="s">
        <v>71</v>
      </c>
      <c r="S39" s="174"/>
      <c r="T39" s="175"/>
      <c r="AA39">
        <v>2</v>
      </c>
      <c r="AD39">
        <v>2</v>
      </c>
      <c r="AE39">
        <v>2</v>
      </c>
      <c r="AF39">
        <v>2</v>
      </c>
      <c r="AG39">
        <v>2</v>
      </c>
      <c r="AH39">
        <v>2</v>
      </c>
      <c r="AI39">
        <v>2</v>
      </c>
      <c r="AJ39">
        <v>2</v>
      </c>
      <c r="AK39">
        <v>2</v>
      </c>
      <c r="AL39">
        <v>2</v>
      </c>
      <c r="AM39">
        <v>2</v>
      </c>
      <c r="AN39">
        <v>2</v>
      </c>
      <c r="AO39">
        <v>2</v>
      </c>
      <c r="AP39">
        <v>2</v>
      </c>
    </row>
    <row r="40" spans="1:42" ht="12.75">
      <c r="A40">
        <f t="shared" si="0"/>
      </c>
      <c r="B40" s="19" t="s">
        <v>28</v>
      </c>
      <c r="C40" s="49" t="s">
        <v>116</v>
      </c>
      <c r="D40" s="174"/>
      <c r="E40" s="175"/>
      <c r="F40" s="184">
        <v>49.281150000000004</v>
      </c>
      <c r="G40" s="185">
        <v>49.281150000000004</v>
      </c>
      <c r="H40" s="186">
        <v>49.281150000000004</v>
      </c>
      <c r="I40" s="184">
        <v>0</v>
      </c>
      <c r="J40" s="185">
        <v>0</v>
      </c>
      <c r="K40" s="186">
        <v>0</v>
      </c>
      <c r="L40" s="184">
        <v>49.281150000000004</v>
      </c>
      <c r="M40" s="185">
        <v>49.281150000000004</v>
      </c>
      <c r="N40" s="186">
        <v>49.281150000000004</v>
      </c>
      <c r="O40" s="184">
        <v>0</v>
      </c>
      <c r="P40" s="185">
        <v>0</v>
      </c>
      <c r="Q40" s="186">
        <v>0</v>
      </c>
      <c r="R40" s="72" t="s">
        <v>131</v>
      </c>
      <c r="S40" s="174"/>
      <c r="T40" s="175"/>
      <c r="AA40">
        <v>3</v>
      </c>
      <c r="AD40">
        <v>2</v>
      </c>
      <c r="AE40">
        <v>3</v>
      </c>
      <c r="AF40">
        <v>3</v>
      </c>
      <c r="AG40">
        <v>2</v>
      </c>
      <c r="AH40">
        <v>5</v>
      </c>
      <c r="AI40">
        <v>5</v>
      </c>
      <c r="AJ40">
        <v>2</v>
      </c>
      <c r="AK40">
        <v>5</v>
      </c>
      <c r="AL40">
        <v>5</v>
      </c>
      <c r="AM40">
        <v>2</v>
      </c>
      <c r="AN40">
        <v>5</v>
      </c>
      <c r="AO40">
        <v>5</v>
      </c>
      <c r="AP40">
        <v>3</v>
      </c>
    </row>
    <row r="41" spans="1:42" ht="12.75">
      <c r="A41">
        <f t="shared" si="0"/>
      </c>
      <c r="B41" s="19" t="s">
        <v>38</v>
      </c>
      <c r="C41" s="49" t="s">
        <v>117</v>
      </c>
      <c r="D41" s="174"/>
      <c r="E41" s="175"/>
      <c r="F41" s="184">
        <v>4729.3</v>
      </c>
      <c r="G41" s="185">
        <v>4499</v>
      </c>
      <c r="H41" s="186">
        <v>4249</v>
      </c>
      <c r="I41" s="184">
        <v>1211</v>
      </c>
      <c r="J41" s="185">
        <v>1200</v>
      </c>
      <c r="K41" s="186">
        <v>1250</v>
      </c>
      <c r="L41" s="184">
        <v>3519.53</v>
      </c>
      <c r="M41" s="185">
        <v>3300</v>
      </c>
      <c r="N41" s="186">
        <v>3000</v>
      </c>
      <c r="O41" s="184">
        <v>1.23</v>
      </c>
      <c r="P41" s="185">
        <v>1</v>
      </c>
      <c r="Q41" s="186">
        <v>1</v>
      </c>
      <c r="R41" s="72" t="s">
        <v>72</v>
      </c>
      <c r="S41" s="174"/>
      <c r="T41" s="175"/>
      <c r="AA41">
        <v>2</v>
      </c>
      <c r="AD41">
        <v>2</v>
      </c>
      <c r="AE41">
        <v>2</v>
      </c>
      <c r="AF41">
        <v>2</v>
      </c>
      <c r="AG41">
        <v>2</v>
      </c>
      <c r="AH41">
        <v>2</v>
      </c>
      <c r="AI41">
        <v>2</v>
      </c>
      <c r="AJ41">
        <v>2</v>
      </c>
      <c r="AK41">
        <v>2</v>
      </c>
      <c r="AL41">
        <v>2</v>
      </c>
      <c r="AM41">
        <v>2</v>
      </c>
      <c r="AN41">
        <v>2</v>
      </c>
      <c r="AO41">
        <v>2</v>
      </c>
      <c r="AP41">
        <v>2</v>
      </c>
    </row>
    <row r="42" spans="1:42" ht="13.5" thickBot="1">
      <c r="A42">
        <f t="shared" si="0"/>
      </c>
      <c r="B42" s="19" t="s">
        <v>17</v>
      </c>
      <c r="C42" s="49" t="s">
        <v>118</v>
      </c>
      <c r="D42" s="174"/>
      <c r="E42" s="175"/>
      <c r="F42" s="184">
        <v>3187.3033618343193</v>
      </c>
      <c r="G42" s="185">
        <v>3210</v>
      </c>
      <c r="H42" s="186">
        <v>3210</v>
      </c>
      <c r="I42" s="184">
        <v>3314.6</v>
      </c>
      <c r="J42" s="185">
        <v>3160</v>
      </c>
      <c r="K42" s="186">
        <v>3210</v>
      </c>
      <c r="L42" s="184">
        <v>96.33876183431951</v>
      </c>
      <c r="M42" s="185">
        <v>100</v>
      </c>
      <c r="N42" s="186">
        <v>100</v>
      </c>
      <c r="O42" s="184">
        <v>223.63539999999998</v>
      </c>
      <c r="P42" s="185">
        <v>50</v>
      </c>
      <c r="Q42" s="186">
        <v>100</v>
      </c>
      <c r="R42" s="72" t="s">
        <v>75</v>
      </c>
      <c r="S42" s="174"/>
      <c r="T42" s="175"/>
      <c r="AA42">
        <v>2</v>
      </c>
      <c r="AD42">
        <v>2</v>
      </c>
      <c r="AE42">
        <v>2</v>
      </c>
      <c r="AF42">
        <v>2</v>
      </c>
      <c r="AG42">
        <v>2</v>
      </c>
      <c r="AH42">
        <v>2</v>
      </c>
      <c r="AI42">
        <v>2</v>
      </c>
      <c r="AJ42">
        <v>2</v>
      </c>
      <c r="AK42">
        <v>2</v>
      </c>
      <c r="AL42">
        <v>2</v>
      </c>
      <c r="AM42">
        <v>2</v>
      </c>
      <c r="AN42">
        <v>2</v>
      </c>
      <c r="AO42">
        <v>2</v>
      </c>
      <c r="AP42">
        <v>2</v>
      </c>
    </row>
    <row r="43" spans="1:42" ht="14.25" thickBot="1" thickTop="1">
      <c r="A43">
        <f t="shared" si="0"/>
      </c>
      <c r="C43" s="14" t="s">
        <v>41</v>
      </c>
      <c r="D43" s="178"/>
      <c r="E43" s="179"/>
      <c r="F43" s="156">
        <v>137923.60862149627</v>
      </c>
      <c r="G43" s="157">
        <v>139854.03613834013</v>
      </c>
      <c r="H43" s="158">
        <v>141143.39095055213</v>
      </c>
      <c r="I43" s="156">
        <v>127815.31355567463</v>
      </c>
      <c r="J43" s="157">
        <v>131047.67625596082</v>
      </c>
      <c r="K43" s="158">
        <v>132338.25592772278</v>
      </c>
      <c r="L43" s="156">
        <v>27449.300752486713</v>
      </c>
      <c r="M43" s="157">
        <v>26926.912741226402</v>
      </c>
      <c r="N43" s="158">
        <v>27215.9844908714</v>
      </c>
      <c r="O43" s="156">
        <v>17341.00568666499</v>
      </c>
      <c r="P43" s="157">
        <v>18120.552858847048</v>
      </c>
      <c r="Q43" s="158">
        <v>18410.849468042048</v>
      </c>
      <c r="R43" s="14" t="s">
        <v>41</v>
      </c>
      <c r="S43" s="178"/>
      <c r="T43" s="179"/>
      <c r="AA43" t="e">
        <v>#REF!</v>
      </c>
      <c r="AD43" t="e">
        <v>#REF!</v>
      </c>
      <c r="AE43" t="e">
        <v>#REF!</v>
      </c>
      <c r="AF43" t="e">
        <v>#REF!</v>
      </c>
      <c r="AG43" t="e">
        <v>#REF!</v>
      </c>
      <c r="AH43" t="e">
        <v>#REF!</v>
      </c>
      <c r="AI43" t="e">
        <v>#REF!</v>
      </c>
      <c r="AJ43" t="e">
        <v>#REF!</v>
      </c>
      <c r="AK43" t="e">
        <v>#REF!</v>
      </c>
      <c r="AL43" t="e">
        <v>#REF!</v>
      </c>
      <c r="AM43" t="e">
        <v>#REF!</v>
      </c>
      <c r="AN43" t="e">
        <v>#REF!</v>
      </c>
      <c r="AO43" t="e">
        <v>#REF!</v>
      </c>
      <c r="AP43" t="e">
        <v>#REF!</v>
      </c>
    </row>
    <row r="44" spans="1:42" ht="13.5" thickTop="1">
      <c r="A44">
        <f t="shared" si="0"/>
      </c>
      <c r="B44" s="16" t="s">
        <v>6</v>
      </c>
      <c r="C44" s="49" t="s">
        <v>121</v>
      </c>
      <c r="D44" s="174"/>
      <c r="E44" s="175"/>
      <c r="F44" s="184">
        <v>664.6</v>
      </c>
      <c r="G44" s="185">
        <v>664.6</v>
      </c>
      <c r="H44" s="186">
        <v>664.6</v>
      </c>
      <c r="I44" s="184">
        <v>1340</v>
      </c>
      <c r="J44" s="185">
        <v>1340</v>
      </c>
      <c r="K44" s="186">
        <v>1340</v>
      </c>
      <c r="L44" s="184">
        <v>2.6</v>
      </c>
      <c r="M44" s="185">
        <v>2.6</v>
      </c>
      <c r="N44" s="186">
        <v>2.6</v>
      </c>
      <c r="O44" s="184">
        <v>678</v>
      </c>
      <c r="P44" s="185">
        <v>678</v>
      </c>
      <c r="Q44" s="186">
        <v>678</v>
      </c>
      <c r="R44" s="72" t="s">
        <v>77</v>
      </c>
      <c r="S44" s="174"/>
      <c r="T44" s="175"/>
      <c r="AA44">
        <v>3</v>
      </c>
      <c r="AD44">
        <v>2</v>
      </c>
      <c r="AE44">
        <v>3</v>
      </c>
      <c r="AF44">
        <v>3</v>
      </c>
      <c r="AG44">
        <v>2</v>
      </c>
      <c r="AH44">
        <v>5</v>
      </c>
      <c r="AI44">
        <v>5</v>
      </c>
      <c r="AJ44">
        <v>2</v>
      </c>
      <c r="AK44">
        <v>5</v>
      </c>
      <c r="AL44">
        <v>5</v>
      </c>
      <c r="AM44">
        <v>2</v>
      </c>
      <c r="AN44">
        <v>5</v>
      </c>
      <c r="AO44">
        <v>5</v>
      </c>
      <c r="AP44">
        <v>3</v>
      </c>
    </row>
    <row r="45" spans="1:42" ht="12.75">
      <c r="A45">
        <f t="shared" si="0"/>
      </c>
      <c r="B45" s="16" t="s">
        <v>18</v>
      </c>
      <c r="C45" s="49" t="s">
        <v>122</v>
      </c>
      <c r="D45" s="174"/>
      <c r="E45" s="175"/>
      <c r="F45" s="184">
        <v>121.6</v>
      </c>
      <c r="G45" s="185">
        <v>121.6</v>
      </c>
      <c r="H45" s="186">
        <v>121.6</v>
      </c>
      <c r="I45" s="184">
        <v>120.8</v>
      </c>
      <c r="J45" s="185">
        <v>120.8</v>
      </c>
      <c r="K45" s="186">
        <v>120.8</v>
      </c>
      <c r="L45" s="184">
        <v>1</v>
      </c>
      <c r="M45" s="185">
        <v>1</v>
      </c>
      <c r="N45" s="186">
        <v>1</v>
      </c>
      <c r="O45" s="184">
        <v>0.2</v>
      </c>
      <c r="P45" s="185">
        <v>0.2</v>
      </c>
      <c r="Q45" s="186">
        <v>0.2</v>
      </c>
      <c r="R45" s="72" t="s">
        <v>78</v>
      </c>
      <c r="S45" s="174"/>
      <c r="T45" s="175"/>
      <c r="AA45">
        <v>3</v>
      </c>
      <c r="AD45">
        <v>2</v>
      </c>
      <c r="AE45">
        <v>3</v>
      </c>
      <c r="AF45">
        <v>3</v>
      </c>
      <c r="AG45">
        <v>2</v>
      </c>
      <c r="AH45">
        <v>5</v>
      </c>
      <c r="AI45">
        <v>5</v>
      </c>
      <c r="AJ45">
        <v>2</v>
      </c>
      <c r="AK45">
        <v>5</v>
      </c>
      <c r="AL45">
        <v>5</v>
      </c>
      <c r="AM45">
        <v>2</v>
      </c>
      <c r="AN45">
        <v>5</v>
      </c>
      <c r="AO45">
        <v>5</v>
      </c>
      <c r="AP45">
        <v>3</v>
      </c>
    </row>
    <row r="46" spans="1:42" ht="12.75">
      <c r="A46">
        <f t="shared" si="0"/>
      </c>
      <c r="B46" s="16" t="s">
        <v>24</v>
      </c>
      <c r="C46" s="49" t="s">
        <v>123</v>
      </c>
      <c r="D46" s="174"/>
      <c r="E46" s="175"/>
      <c r="F46" s="184">
        <v>20.25</v>
      </c>
      <c r="G46" s="185">
        <v>20.25</v>
      </c>
      <c r="H46" s="186">
        <v>20.25</v>
      </c>
      <c r="I46" s="184">
        <v>15.88</v>
      </c>
      <c r="J46" s="185">
        <v>15.88</v>
      </c>
      <c r="K46" s="186">
        <v>15.88</v>
      </c>
      <c r="L46" s="184">
        <v>4.37</v>
      </c>
      <c r="M46" s="185">
        <v>4.37</v>
      </c>
      <c r="N46" s="186">
        <v>4.37</v>
      </c>
      <c r="O46" s="184">
        <v>0</v>
      </c>
      <c r="P46" s="185">
        <v>0</v>
      </c>
      <c r="Q46" s="186">
        <v>0</v>
      </c>
      <c r="R46" s="72" t="s">
        <v>24</v>
      </c>
      <c r="S46" s="174"/>
      <c r="T46" s="175"/>
      <c r="AA46">
        <v>3</v>
      </c>
      <c r="AD46">
        <v>2</v>
      </c>
      <c r="AE46">
        <v>3</v>
      </c>
      <c r="AF46">
        <v>3</v>
      </c>
      <c r="AG46">
        <v>2</v>
      </c>
      <c r="AH46">
        <v>5</v>
      </c>
      <c r="AI46">
        <v>5</v>
      </c>
      <c r="AJ46">
        <v>2</v>
      </c>
      <c r="AK46">
        <v>5</v>
      </c>
      <c r="AL46">
        <v>5</v>
      </c>
      <c r="AM46">
        <v>2</v>
      </c>
      <c r="AN46">
        <v>5</v>
      </c>
      <c r="AO46">
        <v>5</v>
      </c>
      <c r="AP46">
        <v>3</v>
      </c>
    </row>
    <row r="47" spans="1:42" ht="12.75">
      <c r="A47">
        <f t="shared" si="0"/>
      </c>
      <c r="B47" s="16" t="s">
        <v>25</v>
      </c>
      <c r="C47" s="49" t="s">
        <v>124</v>
      </c>
      <c r="D47" s="174"/>
      <c r="E47" s="175"/>
      <c r="F47" s="184">
        <v>11.360000000000001</v>
      </c>
      <c r="G47" s="185">
        <v>11.604986449864501</v>
      </c>
      <c r="H47" s="186">
        <v>11.926531165311655</v>
      </c>
      <c r="I47" s="184">
        <v>11.3</v>
      </c>
      <c r="J47" s="185">
        <v>11.544986449864501</v>
      </c>
      <c r="K47" s="186">
        <v>11.866531165311654</v>
      </c>
      <c r="L47" s="184">
        <v>0.06</v>
      </c>
      <c r="M47" s="185">
        <v>0.06</v>
      </c>
      <c r="N47" s="186">
        <v>0.06</v>
      </c>
      <c r="O47" s="184">
        <v>0</v>
      </c>
      <c r="P47" s="185">
        <v>0</v>
      </c>
      <c r="Q47" s="186">
        <v>0</v>
      </c>
      <c r="R47" s="72" t="s">
        <v>79</v>
      </c>
      <c r="S47" s="174"/>
      <c r="T47" s="175"/>
      <c r="AA47">
        <v>3</v>
      </c>
      <c r="AD47">
        <v>3</v>
      </c>
      <c r="AE47">
        <v>3</v>
      </c>
      <c r="AF47">
        <v>3</v>
      </c>
      <c r="AG47">
        <v>5</v>
      </c>
      <c r="AH47">
        <v>3</v>
      </c>
      <c r="AI47">
        <v>3</v>
      </c>
      <c r="AJ47">
        <v>5</v>
      </c>
      <c r="AK47">
        <v>5</v>
      </c>
      <c r="AL47">
        <v>5</v>
      </c>
      <c r="AM47">
        <v>5</v>
      </c>
      <c r="AN47">
        <v>5</v>
      </c>
      <c r="AO47">
        <v>5</v>
      </c>
      <c r="AP47">
        <v>3</v>
      </c>
    </row>
    <row r="48" spans="1:42" ht="12.75">
      <c r="A48">
        <f t="shared" si="0"/>
      </c>
      <c r="B48" s="16" t="s">
        <v>34</v>
      </c>
      <c r="C48" s="49" t="s">
        <v>125</v>
      </c>
      <c r="D48" s="174"/>
      <c r="E48" s="175"/>
      <c r="F48" s="184">
        <v>11332.48</v>
      </c>
      <c r="G48" s="185">
        <v>11404</v>
      </c>
      <c r="H48" s="186">
        <v>11404</v>
      </c>
      <c r="I48" s="184">
        <v>13900</v>
      </c>
      <c r="J48" s="185">
        <v>14000</v>
      </c>
      <c r="K48" s="186">
        <v>14000</v>
      </c>
      <c r="L48" s="184">
        <v>4.14</v>
      </c>
      <c r="M48" s="185">
        <v>4</v>
      </c>
      <c r="N48" s="186">
        <v>4</v>
      </c>
      <c r="O48" s="184">
        <v>2571.66</v>
      </c>
      <c r="P48" s="185">
        <v>2600</v>
      </c>
      <c r="Q48" s="186">
        <v>2600</v>
      </c>
      <c r="R48" s="72" t="s">
        <v>80</v>
      </c>
      <c r="S48" s="174"/>
      <c r="T48" s="175"/>
      <c r="AA48">
        <v>2</v>
      </c>
      <c r="AD48">
        <v>2</v>
      </c>
      <c r="AE48">
        <v>2</v>
      </c>
      <c r="AF48">
        <v>2</v>
      </c>
      <c r="AG48">
        <v>2</v>
      </c>
      <c r="AH48">
        <v>2</v>
      </c>
      <c r="AI48">
        <v>2</v>
      </c>
      <c r="AJ48">
        <v>2</v>
      </c>
      <c r="AK48">
        <v>2</v>
      </c>
      <c r="AL48">
        <v>2</v>
      </c>
      <c r="AM48">
        <v>2</v>
      </c>
      <c r="AN48">
        <v>2</v>
      </c>
      <c r="AO48">
        <v>2</v>
      </c>
      <c r="AP48">
        <v>2</v>
      </c>
    </row>
    <row r="49" spans="1:42" ht="13.5" thickBot="1">
      <c r="A49">
        <f t="shared" si="0"/>
      </c>
      <c r="B49" s="16" t="s">
        <v>39</v>
      </c>
      <c r="C49" s="49" t="s">
        <v>126</v>
      </c>
      <c r="D49" s="174"/>
      <c r="E49" s="175"/>
      <c r="F49" s="184">
        <v>645.12</v>
      </c>
      <c r="G49" s="185">
        <v>645.12</v>
      </c>
      <c r="H49" s="186">
        <v>645.12</v>
      </c>
      <c r="I49" s="184">
        <v>1376</v>
      </c>
      <c r="J49" s="185">
        <v>1376</v>
      </c>
      <c r="K49" s="186">
        <v>1376</v>
      </c>
      <c r="L49" s="184">
        <v>0.59</v>
      </c>
      <c r="M49" s="185">
        <v>0.59</v>
      </c>
      <c r="N49" s="186">
        <v>0.59</v>
      </c>
      <c r="O49" s="184">
        <v>731.47</v>
      </c>
      <c r="P49" s="185">
        <v>731.47</v>
      </c>
      <c r="Q49" s="186">
        <v>731.47</v>
      </c>
      <c r="R49" s="72" t="s">
        <v>39</v>
      </c>
      <c r="S49" s="174"/>
      <c r="T49" s="175"/>
      <c r="AA49">
        <v>3</v>
      </c>
      <c r="AD49">
        <v>2</v>
      </c>
      <c r="AE49">
        <v>3</v>
      </c>
      <c r="AF49">
        <v>3</v>
      </c>
      <c r="AG49">
        <v>2</v>
      </c>
      <c r="AH49">
        <v>5</v>
      </c>
      <c r="AI49">
        <v>5</v>
      </c>
      <c r="AJ49">
        <v>2</v>
      </c>
      <c r="AK49">
        <v>5</v>
      </c>
      <c r="AL49">
        <v>5</v>
      </c>
      <c r="AM49">
        <v>2</v>
      </c>
      <c r="AN49">
        <v>5</v>
      </c>
      <c r="AO49">
        <v>5</v>
      </c>
      <c r="AP49">
        <v>3</v>
      </c>
    </row>
    <row r="50" spans="1:42" ht="14.25" thickBot="1" thickTop="1">
      <c r="A50">
        <f t="shared" si="0"/>
      </c>
      <c r="C50" s="14" t="s">
        <v>375</v>
      </c>
      <c r="D50" s="178"/>
      <c r="E50" s="179"/>
      <c r="F50" s="156">
        <v>12795.453</v>
      </c>
      <c r="G50" s="157">
        <v>12867.217986449865</v>
      </c>
      <c r="H50" s="158">
        <v>12867.539531165312</v>
      </c>
      <c r="I50" s="156">
        <v>16763.98</v>
      </c>
      <c r="J50" s="157">
        <v>16864.224986449866</v>
      </c>
      <c r="K50" s="158">
        <v>16864.54653116531</v>
      </c>
      <c r="L50" s="156">
        <v>12.803</v>
      </c>
      <c r="M50" s="157">
        <v>12.663</v>
      </c>
      <c r="N50" s="158">
        <v>12.663</v>
      </c>
      <c r="O50" s="156">
        <v>3981.33</v>
      </c>
      <c r="P50" s="157">
        <v>4009.67</v>
      </c>
      <c r="Q50" s="158">
        <v>4009.67</v>
      </c>
      <c r="R50" s="14" t="s">
        <v>376</v>
      </c>
      <c r="S50" s="178"/>
      <c r="T50" s="179"/>
      <c r="AA50" t="e">
        <v>#REF!</v>
      </c>
      <c r="AD50" t="e">
        <v>#REF!</v>
      </c>
      <c r="AE50" t="e">
        <v>#REF!</v>
      </c>
      <c r="AF50" t="e">
        <v>#REF!</v>
      </c>
      <c r="AG50" t="e">
        <v>#REF!</v>
      </c>
      <c r="AH50" t="e">
        <v>#REF!</v>
      </c>
      <c r="AI50" t="e">
        <v>#REF!</v>
      </c>
      <c r="AJ50" t="e">
        <v>#REF!</v>
      </c>
      <c r="AK50" t="e">
        <v>#REF!</v>
      </c>
      <c r="AL50" t="e">
        <v>#REF!</v>
      </c>
      <c r="AM50" t="e">
        <v>#REF!</v>
      </c>
      <c r="AN50" t="e">
        <v>#REF!</v>
      </c>
      <c r="AO50" t="e">
        <v>#REF!</v>
      </c>
      <c r="AP50" t="e">
        <v>#REF!</v>
      </c>
    </row>
    <row r="51" spans="1:42" ht="13.5" thickTop="1">
      <c r="A51">
        <f t="shared" si="0"/>
      </c>
      <c r="B51" s="16" t="s">
        <v>7</v>
      </c>
      <c r="C51" s="171" t="s">
        <v>127</v>
      </c>
      <c r="D51" s="172"/>
      <c r="E51" s="173"/>
      <c r="F51" s="181">
        <v>37865.92</v>
      </c>
      <c r="G51" s="182">
        <v>37865.92</v>
      </c>
      <c r="H51" s="183">
        <v>37865.92</v>
      </c>
      <c r="I51" s="181">
        <v>34233.52</v>
      </c>
      <c r="J51" s="182">
        <v>34233.52</v>
      </c>
      <c r="K51" s="183">
        <v>34233.52</v>
      </c>
      <c r="L51" s="181">
        <v>4773.35</v>
      </c>
      <c r="M51" s="182">
        <v>4773.35</v>
      </c>
      <c r="N51" s="183">
        <v>4773.35</v>
      </c>
      <c r="O51" s="181">
        <v>1140.95</v>
      </c>
      <c r="P51" s="182">
        <v>1140.95</v>
      </c>
      <c r="Q51" s="183">
        <v>1140.95</v>
      </c>
      <c r="R51" s="84" t="s">
        <v>7</v>
      </c>
      <c r="S51" s="172"/>
      <c r="T51" s="173"/>
      <c r="AA51">
        <v>3</v>
      </c>
      <c r="AD51">
        <v>2</v>
      </c>
      <c r="AE51">
        <v>3</v>
      </c>
      <c r="AF51">
        <v>3</v>
      </c>
      <c r="AG51">
        <v>2</v>
      </c>
      <c r="AH51">
        <v>5</v>
      </c>
      <c r="AI51">
        <v>5</v>
      </c>
      <c r="AJ51">
        <v>2</v>
      </c>
      <c r="AK51">
        <v>5</v>
      </c>
      <c r="AL51">
        <v>5</v>
      </c>
      <c r="AM51">
        <v>2</v>
      </c>
      <c r="AN51">
        <v>5</v>
      </c>
      <c r="AO51">
        <v>5</v>
      </c>
      <c r="AP51">
        <v>3</v>
      </c>
    </row>
    <row r="52" spans="1:42" ht="13.5" thickBot="1">
      <c r="A52">
        <f t="shared" si="0"/>
      </c>
      <c r="B52" s="16" t="s">
        <v>40</v>
      </c>
      <c r="C52" s="104" t="s">
        <v>128</v>
      </c>
      <c r="D52" s="176"/>
      <c r="E52" s="177"/>
      <c r="F52" s="187">
        <v>58770.450000000004</v>
      </c>
      <c r="G52" s="188">
        <v>58771</v>
      </c>
      <c r="H52" s="189">
        <v>58771</v>
      </c>
      <c r="I52" s="187">
        <v>64064</v>
      </c>
      <c r="J52" s="188">
        <v>64064</v>
      </c>
      <c r="K52" s="189">
        <v>64064</v>
      </c>
      <c r="L52" s="187">
        <v>246.58</v>
      </c>
      <c r="M52" s="188">
        <v>247</v>
      </c>
      <c r="N52" s="189">
        <v>247</v>
      </c>
      <c r="O52" s="187">
        <v>5540.13</v>
      </c>
      <c r="P52" s="188">
        <v>5540</v>
      </c>
      <c r="Q52" s="189">
        <v>5540</v>
      </c>
      <c r="R52" s="105" t="s">
        <v>81</v>
      </c>
      <c r="S52" s="176"/>
      <c r="T52" s="177"/>
      <c r="AA52">
        <v>2</v>
      </c>
      <c r="AD52">
        <v>2</v>
      </c>
      <c r="AE52">
        <v>2</v>
      </c>
      <c r="AF52">
        <v>2</v>
      </c>
      <c r="AG52">
        <v>2</v>
      </c>
      <c r="AH52">
        <v>2</v>
      </c>
      <c r="AI52">
        <v>2</v>
      </c>
      <c r="AJ52">
        <v>2</v>
      </c>
      <c r="AK52">
        <v>2</v>
      </c>
      <c r="AL52">
        <v>2</v>
      </c>
      <c r="AM52">
        <v>2</v>
      </c>
      <c r="AN52">
        <v>2</v>
      </c>
      <c r="AO52">
        <v>2</v>
      </c>
      <c r="AP52">
        <v>2</v>
      </c>
    </row>
    <row r="53" spans="1:42" ht="14.25" thickBot="1" thickTop="1">
      <c r="A53">
        <f t="shared" si="0"/>
      </c>
      <c r="C53" s="14" t="s">
        <v>42</v>
      </c>
      <c r="D53" s="12"/>
      <c r="E53" s="13"/>
      <c r="F53" s="156">
        <v>96636.37</v>
      </c>
      <c r="G53" s="157">
        <v>96636.92</v>
      </c>
      <c r="H53" s="158">
        <v>96636.92</v>
      </c>
      <c r="I53" s="156">
        <v>98297.51999999999</v>
      </c>
      <c r="J53" s="157">
        <v>98297.51999999999</v>
      </c>
      <c r="K53" s="158">
        <v>98297.51999999999</v>
      </c>
      <c r="L53" s="156">
        <v>5019.93</v>
      </c>
      <c r="M53" s="157">
        <v>5020.35</v>
      </c>
      <c r="N53" s="158">
        <v>5020.35</v>
      </c>
      <c r="O53" s="156">
        <v>6681.08</v>
      </c>
      <c r="P53" s="157">
        <v>6680.95</v>
      </c>
      <c r="Q53" s="158">
        <v>6680.95</v>
      </c>
      <c r="R53" s="18" t="s">
        <v>129</v>
      </c>
      <c r="S53" s="8"/>
      <c r="T53" s="9"/>
      <c r="AA53" t="e">
        <v>#REF!</v>
      </c>
      <c r="AD53" t="e">
        <v>#REF!</v>
      </c>
      <c r="AE53" t="e">
        <v>#REF!</v>
      </c>
      <c r="AF53" t="e">
        <v>#REF!</v>
      </c>
      <c r="AG53" t="e">
        <v>#REF!</v>
      </c>
      <c r="AH53" t="e">
        <v>#REF!</v>
      </c>
      <c r="AI53" t="e">
        <v>#REF!</v>
      </c>
      <c r="AJ53" t="e">
        <v>#REF!</v>
      </c>
      <c r="AK53" t="e">
        <v>#REF!</v>
      </c>
      <c r="AL53" t="e">
        <v>#REF!</v>
      </c>
      <c r="AM53" t="e">
        <v>#REF!</v>
      </c>
      <c r="AN53" t="e">
        <v>#REF!</v>
      </c>
      <c r="AO53" t="e">
        <v>#REF!</v>
      </c>
      <c r="AP53" t="e">
        <v>#REF!</v>
      </c>
    </row>
    <row r="54" spans="3:20" ht="13.5" thickTop="1">
      <c r="C54" s="41" t="str">
        <f ca="1">CELL("filename")</f>
        <v>C:\MyFiles\Timber\Timber Committee\TCQ2015\[tb-68-6.xls]List of tables</v>
      </c>
      <c r="T54" s="43" t="str">
        <f ca="1">CONCATENATE("printed on ",DAY(NOW()),"/",MONTH(NOW()))</f>
        <v>printed on 11/11</v>
      </c>
    </row>
    <row r="55" spans="3:20" ht="12.75">
      <c r="C55" s="41"/>
      <c r="T55" s="43"/>
    </row>
  </sheetData>
  <sheetProtection/>
  <mergeCells count="11">
    <mergeCell ref="C2:T2"/>
    <mergeCell ref="F6:H6"/>
    <mergeCell ref="F7:H7"/>
    <mergeCell ref="R7:T7"/>
    <mergeCell ref="F3:K3"/>
    <mergeCell ref="L3:Q3"/>
    <mergeCell ref="K5:L5"/>
    <mergeCell ref="O7:Q7"/>
    <mergeCell ref="C7:E7"/>
    <mergeCell ref="I7:K7"/>
    <mergeCell ref="L7:N7"/>
  </mergeCells>
  <conditionalFormatting sqref="C9:R53">
    <cfRule type="expression" priority="1" dxfId="0" stopIfTrue="1">
      <formula>AA9&gt;2</formula>
    </cfRule>
  </conditionalFormatting>
  <printOptions horizontalCentered="1" verticalCentered="1"/>
  <pageMargins left="0.35433070866141736" right="0.35433070866141736" top="0.5905511811023623" bottom="0.5905511811023623" header="0.31496062992125984" footer="0.31496062992125984"/>
  <pageSetup fitToHeight="1" fitToWidth="1" horizontalDpi="300" verticalDpi="300" orientation="landscape" paperSize="9" scale="77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61"/>
  <sheetViews>
    <sheetView zoomScale="75" zoomScaleNormal="75" zoomScalePageLayoutView="0" workbookViewId="0" topLeftCell="A10">
      <selection activeCell="A1" sqref="A1"/>
    </sheetView>
  </sheetViews>
  <sheetFormatPr defaultColWidth="9.140625" defaultRowHeight="12.75"/>
  <cols>
    <col min="27" max="42" width="0" style="0" hidden="1" customWidth="1"/>
  </cols>
  <sheetData>
    <row r="1" ht="12.75">
      <c r="A1" s="16"/>
    </row>
    <row r="2" spans="3:20" ht="12.75">
      <c r="C2" s="269" t="s">
        <v>389</v>
      </c>
      <c r="D2" s="269"/>
      <c r="E2" s="269"/>
      <c r="F2" s="269"/>
      <c r="G2" s="269"/>
      <c r="H2" s="269"/>
      <c r="I2" s="269"/>
      <c r="J2" s="269"/>
      <c r="K2" s="269"/>
      <c r="L2" s="269"/>
      <c r="M2" s="269"/>
      <c r="N2" s="269"/>
      <c r="O2" s="269"/>
      <c r="P2" s="269"/>
      <c r="Q2" s="269"/>
      <c r="R2" s="269"/>
      <c r="S2" s="269"/>
      <c r="T2" s="269"/>
    </row>
    <row r="3" spans="6:17" ht="12.75">
      <c r="F3" s="269" t="s">
        <v>432</v>
      </c>
      <c r="G3" s="269"/>
      <c r="H3" s="269"/>
      <c r="I3" s="269"/>
      <c r="J3" s="269"/>
      <c r="K3" s="269"/>
      <c r="L3" s="269" t="s">
        <v>433</v>
      </c>
      <c r="M3" s="269"/>
      <c r="N3" s="269"/>
      <c r="O3" s="269"/>
      <c r="P3" s="269"/>
      <c r="Q3" s="269"/>
    </row>
    <row r="5" spans="11:15" ht="13.5" thickBot="1">
      <c r="K5" s="276" t="s">
        <v>319</v>
      </c>
      <c r="L5" s="276"/>
      <c r="N5" s="11"/>
      <c r="O5" s="11"/>
    </row>
    <row r="6" spans="3:20" ht="13.5" thickTop="1">
      <c r="C6" s="2"/>
      <c r="D6" s="3"/>
      <c r="E6" s="4"/>
      <c r="F6" s="270" t="s">
        <v>43</v>
      </c>
      <c r="G6" s="271"/>
      <c r="H6" s="272"/>
      <c r="I6" s="2"/>
      <c r="J6" s="3"/>
      <c r="K6" s="4"/>
      <c r="L6" s="17"/>
      <c r="M6" s="3"/>
      <c r="N6" s="4"/>
      <c r="O6" s="17"/>
      <c r="P6" s="3"/>
      <c r="Q6" s="4"/>
      <c r="R6" s="2"/>
      <c r="S6" s="3"/>
      <c r="T6" s="4"/>
    </row>
    <row r="7" spans="3:20" ht="12.75">
      <c r="C7" s="273" t="s">
        <v>0</v>
      </c>
      <c r="D7" s="274"/>
      <c r="E7" s="275"/>
      <c r="F7" s="273" t="s">
        <v>44</v>
      </c>
      <c r="G7" s="274"/>
      <c r="H7" s="275"/>
      <c r="I7" s="273" t="s">
        <v>45</v>
      </c>
      <c r="J7" s="274"/>
      <c r="K7" s="275"/>
      <c r="L7" s="273" t="s">
        <v>46</v>
      </c>
      <c r="M7" s="274"/>
      <c r="N7" s="275"/>
      <c r="O7" s="273" t="s">
        <v>47</v>
      </c>
      <c r="P7" s="274"/>
      <c r="Q7" s="275"/>
      <c r="R7" s="273" t="s">
        <v>48</v>
      </c>
      <c r="S7" s="274"/>
      <c r="T7" s="275"/>
    </row>
    <row r="8" spans="3:42" ht="13.5" thickBot="1">
      <c r="C8" s="7"/>
      <c r="D8" s="8"/>
      <c r="E8" s="9"/>
      <c r="F8" s="26">
        <v>2014</v>
      </c>
      <c r="G8" s="27">
        <v>2015</v>
      </c>
      <c r="H8" s="25">
        <v>2016</v>
      </c>
      <c r="I8" s="26">
        <v>2014</v>
      </c>
      <c r="J8" s="27">
        <v>2015</v>
      </c>
      <c r="K8" s="25">
        <v>2016</v>
      </c>
      <c r="L8" s="26">
        <v>2014</v>
      </c>
      <c r="M8" s="27">
        <v>2015</v>
      </c>
      <c r="N8" s="25">
        <v>2016</v>
      </c>
      <c r="O8" s="26">
        <v>2014</v>
      </c>
      <c r="P8" s="27">
        <v>2015</v>
      </c>
      <c r="Q8" s="25">
        <v>2016</v>
      </c>
      <c r="R8" s="7"/>
      <c r="S8" s="8"/>
      <c r="T8" s="9"/>
      <c r="AA8" t="s">
        <v>0</v>
      </c>
      <c r="AD8" t="s">
        <v>345</v>
      </c>
      <c r="AG8" t="s">
        <v>45</v>
      </c>
      <c r="AJ8" t="s">
        <v>83</v>
      </c>
      <c r="AM8" t="s">
        <v>82</v>
      </c>
      <c r="AP8" t="s">
        <v>0</v>
      </c>
    </row>
    <row r="9" spans="1:42" ht="13.5" thickTop="1">
      <c r="A9">
        <f aca="true" t="shared" si="0" ref="A9:A50">IF(SUM(F9:Q9)&lt;1,"Y","")</f>
      </c>
      <c r="B9" s="15" t="s">
        <v>1</v>
      </c>
      <c r="C9" s="171" t="s">
        <v>88</v>
      </c>
      <c r="D9" s="172"/>
      <c r="E9" s="173"/>
      <c r="F9" s="181">
        <v>4.24</v>
      </c>
      <c r="G9" s="182">
        <v>4.24</v>
      </c>
      <c r="H9" s="183">
        <v>4.24</v>
      </c>
      <c r="I9" s="181">
        <v>4.9</v>
      </c>
      <c r="J9" s="182">
        <v>4.9</v>
      </c>
      <c r="K9" s="183">
        <v>4.9</v>
      </c>
      <c r="L9" s="181">
        <v>0.05</v>
      </c>
      <c r="M9" s="182">
        <v>0.05</v>
      </c>
      <c r="N9" s="183">
        <v>0.05</v>
      </c>
      <c r="O9" s="181">
        <v>0.71</v>
      </c>
      <c r="P9" s="182">
        <v>0.71</v>
      </c>
      <c r="Q9" s="183">
        <v>0.71</v>
      </c>
      <c r="R9" s="84" t="s">
        <v>49</v>
      </c>
      <c r="S9" s="172"/>
      <c r="T9" s="173"/>
      <c r="AA9">
        <v>3</v>
      </c>
      <c r="AD9">
        <v>3</v>
      </c>
      <c r="AE9">
        <v>3</v>
      </c>
      <c r="AF9">
        <v>3</v>
      </c>
      <c r="AG9">
        <v>5</v>
      </c>
      <c r="AH9">
        <v>5</v>
      </c>
      <c r="AI9">
        <v>5</v>
      </c>
      <c r="AJ9">
        <v>5</v>
      </c>
      <c r="AK9">
        <v>5</v>
      </c>
      <c r="AL9">
        <v>5</v>
      </c>
      <c r="AM9">
        <v>5</v>
      </c>
      <c r="AN9">
        <v>5</v>
      </c>
      <c r="AO9">
        <v>5</v>
      </c>
      <c r="AP9">
        <v>3</v>
      </c>
    </row>
    <row r="10" spans="1:42" ht="12.75">
      <c r="A10">
        <f t="shared" si="0"/>
      </c>
      <c r="B10" s="19" t="s">
        <v>3</v>
      </c>
      <c r="C10" s="49" t="s">
        <v>89</v>
      </c>
      <c r="D10" s="174"/>
      <c r="E10" s="175"/>
      <c r="F10" s="184">
        <v>803.573</v>
      </c>
      <c r="G10" s="185">
        <v>790</v>
      </c>
      <c r="H10" s="186">
        <v>940</v>
      </c>
      <c r="I10" s="184">
        <v>945</v>
      </c>
      <c r="J10" s="185">
        <v>950</v>
      </c>
      <c r="K10" s="186">
        <v>1100</v>
      </c>
      <c r="L10" s="184">
        <v>343.846</v>
      </c>
      <c r="M10" s="185">
        <v>335</v>
      </c>
      <c r="N10" s="186">
        <v>350</v>
      </c>
      <c r="O10" s="184">
        <v>485.273</v>
      </c>
      <c r="P10" s="185">
        <v>495</v>
      </c>
      <c r="Q10" s="186">
        <v>510</v>
      </c>
      <c r="R10" s="72" t="s">
        <v>50</v>
      </c>
      <c r="S10" s="174"/>
      <c r="T10" s="175"/>
      <c r="AA10">
        <v>2</v>
      </c>
      <c r="AD10">
        <v>2</v>
      </c>
      <c r="AE10">
        <v>2</v>
      </c>
      <c r="AF10">
        <v>2</v>
      </c>
      <c r="AG10">
        <v>2</v>
      </c>
      <c r="AH10">
        <v>2</v>
      </c>
      <c r="AI10">
        <v>2</v>
      </c>
      <c r="AJ10">
        <v>2</v>
      </c>
      <c r="AK10">
        <v>2</v>
      </c>
      <c r="AL10">
        <v>2</v>
      </c>
      <c r="AM10">
        <v>2</v>
      </c>
      <c r="AN10">
        <v>2</v>
      </c>
      <c r="AO10">
        <v>2</v>
      </c>
      <c r="AP10">
        <v>2</v>
      </c>
    </row>
    <row r="11" spans="1:42" ht="12.75">
      <c r="A11">
        <f t="shared" si="0"/>
      </c>
      <c r="B11" s="19" t="s">
        <v>141</v>
      </c>
      <c r="C11" s="49" t="s">
        <v>140</v>
      </c>
      <c r="D11" s="174"/>
      <c r="E11" s="175"/>
      <c r="F11" s="184">
        <v>891.97</v>
      </c>
      <c r="G11" s="185">
        <v>891.97</v>
      </c>
      <c r="H11" s="186">
        <v>891.97</v>
      </c>
      <c r="I11" s="184">
        <v>390</v>
      </c>
      <c r="J11" s="185">
        <v>390</v>
      </c>
      <c r="K11" s="186">
        <v>390</v>
      </c>
      <c r="L11" s="184">
        <v>896.19</v>
      </c>
      <c r="M11" s="185">
        <v>896.19</v>
      </c>
      <c r="N11" s="186">
        <v>896.19</v>
      </c>
      <c r="O11" s="184">
        <v>394.22</v>
      </c>
      <c r="P11" s="185">
        <v>394.22</v>
      </c>
      <c r="Q11" s="186">
        <v>394.22</v>
      </c>
      <c r="R11" s="72" t="s">
        <v>142</v>
      </c>
      <c r="S11" s="174"/>
      <c r="T11" s="175"/>
      <c r="AA11">
        <v>3</v>
      </c>
      <c r="AD11">
        <v>3</v>
      </c>
      <c r="AE11">
        <v>3</v>
      </c>
      <c r="AF11">
        <v>3</v>
      </c>
      <c r="AG11">
        <v>5</v>
      </c>
      <c r="AH11">
        <v>5</v>
      </c>
      <c r="AI11">
        <v>5</v>
      </c>
      <c r="AJ11">
        <v>5</v>
      </c>
      <c r="AK11">
        <v>5</v>
      </c>
      <c r="AL11">
        <v>5</v>
      </c>
      <c r="AM11">
        <v>5</v>
      </c>
      <c r="AN11">
        <v>5</v>
      </c>
      <c r="AO11">
        <v>5</v>
      </c>
      <c r="AP11">
        <v>3</v>
      </c>
    </row>
    <row r="12" spans="1:42" ht="12.75">
      <c r="A12">
        <f t="shared" si="0"/>
      </c>
      <c r="B12" s="19" t="s">
        <v>5</v>
      </c>
      <c r="C12" s="49" t="s">
        <v>90</v>
      </c>
      <c r="D12" s="174"/>
      <c r="E12" s="175"/>
      <c r="F12" s="184">
        <v>28.41</v>
      </c>
      <c r="G12" s="185">
        <v>30</v>
      </c>
      <c r="H12" s="186">
        <v>30</v>
      </c>
      <c r="I12" s="184">
        <v>200</v>
      </c>
      <c r="J12" s="185">
        <v>210</v>
      </c>
      <c r="K12" s="186">
        <v>230</v>
      </c>
      <c r="L12" s="184">
        <v>0.41</v>
      </c>
      <c r="M12" s="185">
        <v>0</v>
      </c>
      <c r="N12" s="186">
        <v>0</v>
      </c>
      <c r="O12" s="184">
        <v>172</v>
      </c>
      <c r="P12" s="185">
        <v>180</v>
      </c>
      <c r="Q12" s="186">
        <v>200</v>
      </c>
      <c r="R12" s="72" t="s">
        <v>51</v>
      </c>
      <c r="S12" s="174"/>
      <c r="T12" s="175"/>
      <c r="AA12">
        <v>3</v>
      </c>
      <c r="AD12">
        <v>3</v>
      </c>
      <c r="AE12">
        <v>2</v>
      </c>
      <c r="AF12">
        <v>2</v>
      </c>
      <c r="AG12">
        <v>2</v>
      </c>
      <c r="AH12">
        <v>2</v>
      </c>
      <c r="AI12">
        <v>2</v>
      </c>
      <c r="AJ12">
        <v>3</v>
      </c>
      <c r="AK12">
        <v>2</v>
      </c>
      <c r="AL12">
        <v>2</v>
      </c>
      <c r="AM12">
        <v>2</v>
      </c>
      <c r="AN12">
        <v>2</v>
      </c>
      <c r="AO12">
        <v>2</v>
      </c>
      <c r="AP12">
        <v>3</v>
      </c>
    </row>
    <row r="13" spans="1:42" ht="12.75">
      <c r="A13">
        <f t="shared" si="0"/>
      </c>
      <c r="B13" s="19" t="s">
        <v>4</v>
      </c>
      <c r="C13" s="49" t="s">
        <v>91</v>
      </c>
      <c r="D13" s="174"/>
      <c r="E13" s="175"/>
      <c r="F13" s="184">
        <v>37.239999999999995</v>
      </c>
      <c r="G13" s="185">
        <v>37.239999999999995</v>
      </c>
      <c r="H13" s="186">
        <v>37.239999999999995</v>
      </c>
      <c r="I13" s="184">
        <v>97</v>
      </c>
      <c r="J13" s="185">
        <v>97</v>
      </c>
      <c r="K13" s="186">
        <v>97</v>
      </c>
      <c r="L13" s="184">
        <v>20.24</v>
      </c>
      <c r="M13" s="185">
        <v>20.24</v>
      </c>
      <c r="N13" s="186">
        <v>20.24</v>
      </c>
      <c r="O13" s="184">
        <v>80</v>
      </c>
      <c r="P13" s="185">
        <v>80</v>
      </c>
      <c r="Q13" s="186">
        <v>80</v>
      </c>
      <c r="R13" s="152" t="s">
        <v>443</v>
      </c>
      <c r="S13" s="174"/>
      <c r="T13" s="175"/>
      <c r="AA13">
        <v>3</v>
      </c>
      <c r="AD13">
        <v>3</v>
      </c>
      <c r="AE13">
        <v>3</v>
      </c>
      <c r="AF13">
        <v>3</v>
      </c>
      <c r="AG13">
        <v>2</v>
      </c>
      <c r="AH13">
        <v>5</v>
      </c>
      <c r="AI13">
        <v>5</v>
      </c>
      <c r="AJ13">
        <v>2</v>
      </c>
      <c r="AK13">
        <v>5</v>
      </c>
      <c r="AL13">
        <v>5</v>
      </c>
      <c r="AM13">
        <v>3</v>
      </c>
      <c r="AN13">
        <v>5</v>
      </c>
      <c r="AO13">
        <v>5</v>
      </c>
      <c r="AP13">
        <v>3</v>
      </c>
    </row>
    <row r="14" spans="1:42" ht="12.75">
      <c r="A14">
        <f t="shared" si="0"/>
      </c>
      <c r="B14" s="19" t="s">
        <v>20</v>
      </c>
      <c r="C14" s="49" t="s">
        <v>92</v>
      </c>
      <c r="D14" s="174"/>
      <c r="E14" s="175"/>
      <c r="F14" s="184">
        <v>35.750000000000014</v>
      </c>
      <c r="G14" s="185">
        <v>40</v>
      </c>
      <c r="H14" s="186">
        <v>45</v>
      </c>
      <c r="I14" s="184">
        <v>193</v>
      </c>
      <c r="J14" s="185">
        <v>200</v>
      </c>
      <c r="K14" s="186">
        <v>205</v>
      </c>
      <c r="L14" s="184">
        <v>3.95</v>
      </c>
      <c r="M14" s="185">
        <v>5</v>
      </c>
      <c r="N14" s="186">
        <v>5</v>
      </c>
      <c r="O14" s="184">
        <v>161.2</v>
      </c>
      <c r="P14" s="185">
        <v>165</v>
      </c>
      <c r="Q14" s="186">
        <v>165</v>
      </c>
      <c r="R14" s="72" t="s">
        <v>53</v>
      </c>
      <c r="S14" s="174"/>
      <c r="T14" s="175"/>
      <c r="AA14">
        <v>2</v>
      </c>
      <c r="AD14">
        <v>2</v>
      </c>
      <c r="AE14">
        <v>2</v>
      </c>
      <c r="AF14">
        <v>2</v>
      </c>
      <c r="AG14">
        <v>2</v>
      </c>
      <c r="AH14">
        <v>2</v>
      </c>
      <c r="AI14">
        <v>2</v>
      </c>
      <c r="AJ14">
        <v>2</v>
      </c>
      <c r="AK14">
        <v>2</v>
      </c>
      <c r="AL14">
        <v>2</v>
      </c>
      <c r="AM14">
        <v>2</v>
      </c>
      <c r="AN14">
        <v>2</v>
      </c>
      <c r="AO14">
        <v>2</v>
      </c>
      <c r="AP14">
        <v>2</v>
      </c>
    </row>
    <row r="15" spans="1:42" ht="12.75">
      <c r="A15">
        <f t="shared" si="0"/>
      </c>
      <c r="B15" s="19" t="s">
        <v>9</v>
      </c>
      <c r="C15" s="49" t="s">
        <v>93</v>
      </c>
      <c r="D15" s="174"/>
      <c r="E15" s="175"/>
      <c r="F15" s="184">
        <v>1.36</v>
      </c>
      <c r="G15" s="185">
        <v>1</v>
      </c>
      <c r="H15" s="186">
        <v>1</v>
      </c>
      <c r="I15" s="184">
        <v>0</v>
      </c>
      <c r="J15" s="185">
        <v>0</v>
      </c>
      <c r="K15" s="186">
        <v>0</v>
      </c>
      <c r="L15" s="184">
        <v>1.36</v>
      </c>
      <c r="M15" s="185">
        <v>1</v>
      </c>
      <c r="N15" s="186">
        <v>1</v>
      </c>
      <c r="O15" s="184">
        <v>0</v>
      </c>
      <c r="P15" s="185">
        <v>0</v>
      </c>
      <c r="Q15" s="186">
        <v>0</v>
      </c>
      <c r="R15" s="72" t="s">
        <v>54</v>
      </c>
      <c r="S15" s="174"/>
      <c r="T15" s="175"/>
      <c r="AA15">
        <v>2</v>
      </c>
      <c r="AD15">
        <v>2</v>
      </c>
      <c r="AE15">
        <v>2</v>
      </c>
      <c r="AF15">
        <v>2</v>
      </c>
      <c r="AG15">
        <v>2</v>
      </c>
      <c r="AH15">
        <v>2</v>
      </c>
      <c r="AI15">
        <v>2</v>
      </c>
      <c r="AJ15">
        <v>2</v>
      </c>
      <c r="AK15">
        <v>2</v>
      </c>
      <c r="AL15">
        <v>2</v>
      </c>
      <c r="AM15">
        <v>2</v>
      </c>
      <c r="AN15">
        <v>2</v>
      </c>
      <c r="AO15">
        <v>2</v>
      </c>
      <c r="AP15">
        <v>2</v>
      </c>
    </row>
    <row r="16" spans="1:42" ht="12.75">
      <c r="A16">
        <f t="shared" si="0"/>
      </c>
      <c r="B16" s="19" t="s">
        <v>10</v>
      </c>
      <c r="C16" s="49" t="s">
        <v>94</v>
      </c>
      <c r="D16" s="174"/>
      <c r="E16" s="175"/>
      <c r="F16" s="184">
        <v>269</v>
      </c>
      <c r="G16" s="185">
        <v>290</v>
      </c>
      <c r="H16" s="186">
        <v>291</v>
      </c>
      <c r="I16" s="184">
        <v>671</v>
      </c>
      <c r="J16" s="185">
        <v>691</v>
      </c>
      <c r="K16" s="186">
        <v>722</v>
      </c>
      <c r="L16" s="184">
        <v>299</v>
      </c>
      <c r="M16" s="185">
        <v>310</v>
      </c>
      <c r="N16" s="186">
        <v>313</v>
      </c>
      <c r="O16" s="184">
        <v>701</v>
      </c>
      <c r="P16" s="185">
        <v>711</v>
      </c>
      <c r="Q16" s="186">
        <v>744</v>
      </c>
      <c r="R16" s="72" t="s">
        <v>74</v>
      </c>
      <c r="S16" s="174"/>
      <c r="T16" s="175"/>
      <c r="AA16">
        <v>2</v>
      </c>
      <c r="AD16">
        <v>2</v>
      </c>
      <c r="AE16">
        <v>2</v>
      </c>
      <c r="AF16">
        <v>2</v>
      </c>
      <c r="AG16">
        <v>2</v>
      </c>
      <c r="AH16">
        <v>2</v>
      </c>
      <c r="AI16">
        <v>2</v>
      </c>
      <c r="AJ16">
        <v>2</v>
      </c>
      <c r="AK16">
        <v>2</v>
      </c>
      <c r="AL16">
        <v>2</v>
      </c>
      <c r="AM16">
        <v>2</v>
      </c>
      <c r="AN16">
        <v>2</v>
      </c>
      <c r="AO16">
        <v>2</v>
      </c>
      <c r="AP16">
        <v>2</v>
      </c>
    </row>
    <row r="17" spans="1:42" ht="12.75">
      <c r="A17">
        <f t="shared" si="0"/>
      </c>
      <c r="B17" s="19" t="s">
        <v>12</v>
      </c>
      <c r="C17" s="49" t="s">
        <v>95</v>
      </c>
      <c r="D17" s="174"/>
      <c r="E17" s="175"/>
      <c r="F17" s="184">
        <v>2014</v>
      </c>
      <c r="G17" s="185">
        <v>2300</v>
      </c>
      <c r="H17" s="186">
        <v>2300</v>
      </c>
      <c r="I17" s="184">
        <v>92</v>
      </c>
      <c r="J17" s="185">
        <v>100</v>
      </c>
      <c r="K17" s="186">
        <v>100</v>
      </c>
      <c r="L17" s="184">
        <v>2106</v>
      </c>
      <c r="M17" s="185">
        <v>2400</v>
      </c>
      <c r="N17" s="186">
        <v>2400</v>
      </c>
      <c r="O17" s="184">
        <v>184</v>
      </c>
      <c r="P17" s="185">
        <v>200</v>
      </c>
      <c r="Q17" s="186">
        <v>200</v>
      </c>
      <c r="R17" s="72" t="s">
        <v>55</v>
      </c>
      <c r="S17" s="174"/>
      <c r="T17" s="175"/>
      <c r="AA17">
        <v>3</v>
      </c>
      <c r="AD17">
        <v>3</v>
      </c>
      <c r="AE17">
        <v>2</v>
      </c>
      <c r="AF17">
        <v>2</v>
      </c>
      <c r="AG17">
        <v>5</v>
      </c>
      <c r="AH17">
        <v>2</v>
      </c>
      <c r="AI17">
        <v>2</v>
      </c>
      <c r="AJ17">
        <v>2</v>
      </c>
      <c r="AK17">
        <v>2</v>
      </c>
      <c r="AL17">
        <v>2</v>
      </c>
      <c r="AM17">
        <v>2</v>
      </c>
      <c r="AN17">
        <v>2</v>
      </c>
      <c r="AO17">
        <v>2</v>
      </c>
      <c r="AP17">
        <v>3</v>
      </c>
    </row>
    <row r="18" spans="1:42" ht="12.75">
      <c r="A18">
        <f t="shared" si="0"/>
      </c>
      <c r="B18" s="19" t="s">
        <v>14</v>
      </c>
      <c r="C18" s="49" t="s">
        <v>96</v>
      </c>
      <c r="D18" s="174"/>
      <c r="E18" s="175"/>
      <c r="F18" s="184">
        <v>190.82999999999998</v>
      </c>
      <c r="G18" s="185">
        <v>170</v>
      </c>
      <c r="H18" s="186">
        <v>180</v>
      </c>
      <c r="I18" s="184">
        <v>770</v>
      </c>
      <c r="J18" s="185">
        <v>1000</v>
      </c>
      <c r="K18" s="186">
        <v>1050</v>
      </c>
      <c r="L18" s="184">
        <v>61.67</v>
      </c>
      <c r="M18" s="185">
        <v>80</v>
      </c>
      <c r="N18" s="186">
        <v>80</v>
      </c>
      <c r="O18" s="184">
        <v>640.84</v>
      </c>
      <c r="P18" s="185">
        <v>910</v>
      </c>
      <c r="Q18" s="186">
        <v>950</v>
      </c>
      <c r="R18" s="72" t="s">
        <v>56</v>
      </c>
      <c r="S18" s="174"/>
      <c r="T18" s="175"/>
      <c r="AA18">
        <v>2</v>
      </c>
      <c r="AD18">
        <v>2</v>
      </c>
      <c r="AE18">
        <v>2</v>
      </c>
      <c r="AF18">
        <v>2</v>
      </c>
      <c r="AG18">
        <v>2</v>
      </c>
      <c r="AH18">
        <v>2</v>
      </c>
      <c r="AI18">
        <v>2</v>
      </c>
      <c r="AJ18">
        <v>2</v>
      </c>
      <c r="AK18">
        <v>2</v>
      </c>
      <c r="AL18">
        <v>2</v>
      </c>
      <c r="AM18">
        <v>2</v>
      </c>
      <c r="AN18">
        <v>2</v>
      </c>
      <c r="AO18">
        <v>2</v>
      </c>
      <c r="AP18">
        <v>2</v>
      </c>
    </row>
    <row r="19" spans="1:42" ht="12.75">
      <c r="A19">
        <f t="shared" si="0"/>
      </c>
      <c r="B19" s="19" t="s">
        <v>15</v>
      </c>
      <c r="C19" s="49" t="s">
        <v>97</v>
      </c>
      <c r="D19" s="174"/>
      <c r="E19" s="175"/>
      <c r="F19" s="184">
        <v>315</v>
      </c>
      <c r="G19" s="185">
        <v>310</v>
      </c>
      <c r="H19" s="186">
        <v>330</v>
      </c>
      <c r="I19" s="184">
        <v>324</v>
      </c>
      <c r="J19" s="185">
        <v>330</v>
      </c>
      <c r="K19" s="186">
        <v>340</v>
      </c>
      <c r="L19" s="184">
        <v>40</v>
      </c>
      <c r="M19" s="185">
        <v>40</v>
      </c>
      <c r="N19" s="186">
        <v>50</v>
      </c>
      <c r="O19" s="184">
        <v>49</v>
      </c>
      <c r="P19" s="185">
        <v>60</v>
      </c>
      <c r="Q19" s="186">
        <v>60</v>
      </c>
      <c r="R19" s="72" t="s">
        <v>57</v>
      </c>
      <c r="S19" s="174"/>
      <c r="T19" s="175"/>
      <c r="AA19">
        <v>2</v>
      </c>
      <c r="AD19">
        <v>2</v>
      </c>
      <c r="AE19">
        <v>2</v>
      </c>
      <c r="AF19">
        <v>2</v>
      </c>
      <c r="AG19">
        <v>2</v>
      </c>
      <c r="AH19">
        <v>2</v>
      </c>
      <c r="AI19">
        <v>2</v>
      </c>
      <c r="AJ19">
        <v>2</v>
      </c>
      <c r="AK19">
        <v>2</v>
      </c>
      <c r="AL19">
        <v>2</v>
      </c>
      <c r="AM19">
        <v>2</v>
      </c>
      <c r="AN19">
        <v>2</v>
      </c>
      <c r="AO19">
        <v>2</v>
      </c>
      <c r="AP19">
        <v>2</v>
      </c>
    </row>
    <row r="20" spans="1:42" ht="12.75">
      <c r="A20">
        <f t="shared" si="0"/>
      </c>
      <c r="B20" s="19" t="s">
        <v>16</v>
      </c>
      <c r="C20" s="49" t="s">
        <v>98</v>
      </c>
      <c r="D20" s="174"/>
      <c r="E20" s="175"/>
      <c r="F20" s="184">
        <v>1214.3899999999999</v>
      </c>
      <c r="G20" s="185">
        <v>1340</v>
      </c>
      <c r="H20" s="186">
        <v>1450</v>
      </c>
      <c r="I20" s="184">
        <v>1200</v>
      </c>
      <c r="J20" s="185">
        <v>1320</v>
      </c>
      <c r="K20" s="186">
        <v>1400</v>
      </c>
      <c r="L20" s="184">
        <v>138.13</v>
      </c>
      <c r="M20" s="185">
        <v>150</v>
      </c>
      <c r="N20" s="186">
        <v>170</v>
      </c>
      <c r="O20" s="184">
        <v>123.74</v>
      </c>
      <c r="P20" s="185">
        <v>130</v>
      </c>
      <c r="Q20" s="186">
        <v>120</v>
      </c>
      <c r="R20" s="72" t="s">
        <v>16</v>
      </c>
      <c r="S20" s="174"/>
      <c r="T20" s="175"/>
      <c r="AA20">
        <v>2</v>
      </c>
      <c r="AD20">
        <v>2</v>
      </c>
      <c r="AE20">
        <v>2</v>
      </c>
      <c r="AF20">
        <v>2</v>
      </c>
      <c r="AG20">
        <v>2</v>
      </c>
      <c r="AH20">
        <v>2</v>
      </c>
      <c r="AI20">
        <v>2</v>
      </c>
      <c r="AJ20">
        <v>2</v>
      </c>
      <c r="AK20">
        <v>2</v>
      </c>
      <c r="AL20">
        <v>2</v>
      </c>
      <c r="AM20">
        <v>2</v>
      </c>
      <c r="AN20">
        <v>2</v>
      </c>
      <c r="AO20">
        <v>2</v>
      </c>
      <c r="AP20">
        <v>2</v>
      </c>
    </row>
    <row r="21" spans="1:42" ht="12.75">
      <c r="A21">
        <f t="shared" si="0"/>
      </c>
      <c r="B21" s="19" t="s">
        <v>11</v>
      </c>
      <c r="C21" s="49" t="s">
        <v>99</v>
      </c>
      <c r="D21" s="174"/>
      <c r="E21" s="175"/>
      <c r="F21" s="184">
        <v>1807.0300000000002</v>
      </c>
      <c r="G21" s="185">
        <v>1900</v>
      </c>
      <c r="H21" s="186">
        <v>2100</v>
      </c>
      <c r="I21" s="184">
        <v>2078.03</v>
      </c>
      <c r="J21" s="185">
        <v>2150</v>
      </c>
      <c r="K21" s="186">
        <v>2300</v>
      </c>
      <c r="L21" s="184">
        <v>395</v>
      </c>
      <c r="M21" s="185">
        <v>350</v>
      </c>
      <c r="N21" s="186">
        <v>400</v>
      </c>
      <c r="O21" s="184">
        <v>666</v>
      </c>
      <c r="P21" s="185">
        <v>600</v>
      </c>
      <c r="Q21" s="186">
        <v>600</v>
      </c>
      <c r="R21" s="72" t="s">
        <v>58</v>
      </c>
      <c r="S21" s="174"/>
      <c r="T21" s="175"/>
      <c r="AA21">
        <v>2</v>
      </c>
      <c r="AD21">
        <v>2</v>
      </c>
      <c r="AE21">
        <v>2</v>
      </c>
      <c r="AF21">
        <v>2</v>
      </c>
      <c r="AG21">
        <v>2</v>
      </c>
      <c r="AH21">
        <v>2</v>
      </c>
      <c r="AI21">
        <v>2</v>
      </c>
      <c r="AJ21">
        <v>2</v>
      </c>
      <c r="AK21">
        <v>2</v>
      </c>
      <c r="AL21">
        <v>2</v>
      </c>
      <c r="AM21">
        <v>2</v>
      </c>
      <c r="AN21">
        <v>2</v>
      </c>
      <c r="AO21">
        <v>2</v>
      </c>
      <c r="AP21">
        <v>2</v>
      </c>
    </row>
    <row r="22" spans="1:42" ht="12.75">
      <c r="A22">
        <f t="shared" si="0"/>
      </c>
      <c r="B22" s="19" t="s">
        <v>19</v>
      </c>
      <c r="C22" s="49" t="s">
        <v>100</v>
      </c>
      <c r="D22" s="174"/>
      <c r="E22" s="175"/>
      <c r="F22" s="184">
        <v>20.325723999999997</v>
      </c>
      <c r="G22" s="185">
        <v>20.325723999999997</v>
      </c>
      <c r="H22" s="186">
        <v>20.325723999999997</v>
      </c>
      <c r="I22" s="184">
        <v>0</v>
      </c>
      <c r="J22" s="185">
        <v>0</v>
      </c>
      <c r="K22" s="186">
        <v>0</v>
      </c>
      <c r="L22" s="184">
        <v>20.995991999999998</v>
      </c>
      <c r="M22" s="185">
        <v>20.995991999999998</v>
      </c>
      <c r="N22" s="186">
        <v>20.995991999999998</v>
      </c>
      <c r="O22" s="184">
        <v>0.670268</v>
      </c>
      <c r="P22" s="185">
        <v>0.670268</v>
      </c>
      <c r="Q22" s="186">
        <v>0.670268</v>
      </c>
      <c r="R22" s="72" t="s">
        <v>73</v>
      </c>
      <c r="S22" s="174"/>
      <c r="T22" s="175"/>
      <c r="AA22">
        <v>3</v>
      </c>
      <c r="AD22">
        <v>3</v>
      </c>
      <c r="AE22">
        <v>3</v>
      </c>
      <c r="AF22">
        <v>3</v>
      </c>
      <c r="AG22">
        <v>5</v>
      </c>
      <c r="AH22">
        <v>5</v>
      </c>
      <c r="AI22">
        <v>5</v>
      </c>
      <c r="AJ22">
        <v>2</v>
      </c>
      <c r="AK22">
        <v>5</v>
      </c>
      <c r="AL22">
        <v>5</v>
      </c>
      <c r="AM22">
        <v>2</v>
      </c>
      <c r="AN22">
        <v>5</v>
      </c>
      <c r="AO22">
        <v>5</v>
      </c>
      <c r="AP22">
        <v>3</v>
      </c>
    </row>
    <row r="23" spans="1:42" ht="12.75">
      <c r="A23">
        <f t="shared" si="0"/>
      </c>
      <c r="B23" s="19" t="s">
        <v>21</v>
      </c>
      <c r="C23" s="49" t="s">
        <v>101</v>
      </c>
      <c r="D23" s="174"/>
      <c r="E23" s="175"/>
      <c r="F23" s="184">
        <v>3.29</v>
      </c>
      <c r="G23" s="185">
        <v>3.29</v>
      </c>
      <c r="H23" s="186">
        <v>3.29</v>
      </c>
      <c r="I23" s="184">
        <v>8</v>
      </c>
      <c r="J23" s="185">
        <v>8</v>
      </c>
      <c r="K23" s="186">
        <v>8</v>
      </c>
      <c r="L23" s="184">
        <v>7.94</v>
      </c>
      <c r="M23" s="185">
        <v>7.94</v>
      </c>
      <c r="N23" s="186">
        <v>7.94</v>
      </c>
      <c r="O23" s="184">
        <v>12.65</v>
      </c>
      <c r="P23" s="185">
        <v>12.65</v>
      </c>
      <c r="Q23" s="186">
        <v>12.65</v>
      </c>
      <c r="R23" s="72" t="s">
        <v>59</v>
      </c>
      <c r="S23" s="174"/>
      <c r="T23" s="175"/>
      <c r="AA23">
        <v>3</v>
      </c>
      <c r="AD23">
        <v>3</v>
      </c>
      <c r="AE23">
        <v>3</v>
      </c>
      <c r="AF23">
        <v>3</v>
      </c>
      <c r="AG23">
        <v>3</v>
      </c>
      <c r="AH23">
        <v>5</v>
      </c>
      <c r="AI23">
        <v>5</v>
      </c>
      <c r="AJ23">
        <v>2</v>
      </c>
      <c r="AK23">
        <v>5</v>
      </c>
      <c r="AL23">
        <v>5</v>
      </c>
      <c r="AM23">
        <v>2</v>
      </c>
      <c r="AN23">
        <v>5</v>
      </c>
      <c r="AO23">
        <v>5</v>
      </c>
      <c r="AP23">
        <v>3</v>
      </c>
    </row>
    <row r="24" spans="1:42" ht="12.75">
      <c r="A24">
        <f t="shared" si="0"/>
      </c>
      <c r="B24" s="19" t="s">
        <v>22</v>
      </c>
      <c r="C24" s="49" t="s">
        <v>102</v>
      </c>
      <c r="D24" s="174"/>
      <c r="E24" s="175"/>
      <c r="F24" s="184">
        <v>62</v>
      </c>
      <c r="G24" s="185">
        <v>67</v>
      </c>
      <c r="H24" s="186">
        <v>72</v>
      </c>
      <c r="I24" s="184">
        <v>32</v>
      </c>
      <c r="J24" s="185">
        <v>32</v>
      </c>
      <c r="K24" s="186">
        <v>32</v>
      </c>
      <c r="L24" s="184">
        <v>30</v>
      </c>
      <c r="M24" s="185">
        <v>35</v>
      </c>
      <c r="N24" s="186">
        <v>40</v>
      </c>
      <c r="O24" s="184">
        <v>0</v>
      </c>
      <c r="P24" s="185">
        <v>0</v>
      </c>
      <c r="Q24" s="186">
        <v>0</v>
      </c>
      <c r="R24" s="72" t="s">
        <v>60</v>
      </c>
      <c r="S24" s="174"/>
      <c r="T24" s="175"/>
      <c r="AA24">
        <v>2</v>
      </c>
      <c r="AD24">
        <v>2</v>
      </c>
      <c r="AE24">
        <v>2</v>
      </c>
      <c r="AF24">
        <v>2</v>
      </c>
      <c r="AG24">
        <v>2</v>
      </c>
      <c r="AH24">
        <v>2</v>
      </c>
      <c r="AI24">
        <v>2</v>
      </c>
      <c r="AJ24">
        <v>2</v>
      </c>
      <c r="AK24">
        <v>2</v>
      </c>
      <c r="AL24">
        <v>2</v>
      </c>
      <c r="AM24">
        <v>2</v>
      </c>
      <c r="AN24">
        <v>2</v>
      </c>
      <c r="AO24">
        <v>2</v>
      </c>
      <c r="AP24">
        <v>2</v>
      </c>
    </row>
    <row r="25" spans="1:42" ht="12.75">
      <c r="A25">
        <f t="shared" si="0"/>
      </c>
      <c r="B25" s="19" t="s">
        <v>23</v>
      </c>
      <c r="C25" s="49" t="s">
        <v>103</v>
      </c>
      <c r="D25" s="174"/>
      <c r="E25" s="175"/>
      <c r="F25" s="184">
        <v>2374.9300000000003</v>
      </c>
      <c r="G25" s="185">
        <v>2045</v>
      </c>
      <c r="H25" s="186">
        <v>2045</v>
      </c>
      <c r="I25" s="184">
        <v>450</v>
      </c>
      <c r="J25" s="185">
        <v>450</v>
      </c>
      <c r="K25" s="186">
        <v>450</v>
      </c>
      <c r="L25" s="184">
        <v>1935.96</v>
      </c>
      <c r="M25" s="185">
        <v>1600</v>
      </c>
      <c r="N25" s="186">
        <v>1600</v>
      </c>
      <c r="O25" s="184">
        <v>11.03</v>
      </c>
      <c r="P25" s="185">
        <v>5</v>
      </c>
      <c r="Q25" s="186">
        <v>5</v>
      </c>
      <c r="R25" s="72" t="s">
        <v>61</v>
      </c>
      <c r="S25" s="174"/>
      <c r="T25" s="175"/>
      <c r="AA25">
        <v>3</v>
      </c>
      <c r="AD25">
        <v>2</v>
      </c>
      <c r="AE25">
        <v>2</v>
      </c>
      <c r="AF25">
        <v>3</v>
      </c>
      <c r="AG25">
        <v>2</v>
      </c>
      <c r="AH25">
        <v>2</v>
      </c>
      <c r="AI25">
        <v>5</v>
      </c>
      <c r="AJ25">
        <v>2</v>
      </c>
      <c r="AK25">
        <v>2</v>
      </c>
      <c r="AL25">
        <v>5</v>
      </c>
      <c r="AM25">
        <v>2</v>
      </c>
      <c r="AN25">
        <v>2</v>
      </c>
      <c r="AO25">
        <v>5</v>
      </c>
      <c r="AP25">
        <v>3</v>
      </c>
    </row>
    <row r="26" spans="1:42" ht="12.75">
      <c r="A26">
        <f t="shared" si="0"/>
      </c>
      <c r="B26" s="19" t="s">
        <v>27</v>
      </c>
      <c r="C26" s="49" t="s">
        <v>104</v>
      </c>
      <c r="D26" s="174"/>
      <c r="E26" s="175"/>
      <c r="F26" s="184">
        <v>77.32877400000001</v>
      </c>
      <c r="G26" s="185">
        <v>77.65714285714273</v>
      </c>
      <c r="H26" s="186">
        <v>80</v>
      </c>
      <c r="I26" s="184">
        <v>1280</v>
      </c>
      <c r="J26" s="185">
        <v>1500</v>
      </c>
      <c r="K26" s="186">
        <v>1550</v>
      </c>
      <c r="L26" s="184">
        <v>87.68</v>
      </c>
      <c r="M26" s="185">
        <v>123.42857142857144</v>
      </c>
      <c r="N26" s="186">
        <v>100</v>
      </c>
      <c r="O26" s="184">
        <v>1290.351226</v>
      </c>
      <c r="P26" s="185">
        <v>1545.7714285714287</v>
      </c>
      <c r="Q26" s="186">
        <v>1570</v>
      </c>
      <c r="R26" s="72" t="s">
        <v>62</v>
      </c>
      <c r="S26" s="174"/>
      <c r="T26" s="175"/>
      <c r="AA26">
        <v>2</v>
      </c>
      <c r="AD26">
        <v>2</v>
      </c>
      <c r="AE26">
        <v>2</v>
      </c>
      <c r="AF26">
        <v>2</v>
      </c>
      <c r="AG26">
        <v>2</v>
      </c>
      <c r="AH26">
        <v>2</v>
      </c>
      <c r="AI26">
        <v>2</v>
      </c>
      <c r="AJ26">
        <v>2</v>
      </c>
      <c r="AK26">
        <v>2</v>
      </c>
      <c r="AL26">
        <v>2</v>
      </c>
      <c r="AM26">
        <v>2</v>
      </c>
      <c r="AN26">
        <v>2</v>
      </c>
      <c r="AO26">
        <v>2</v>
      </c>
      <c r="AP26">
        <v>2</v>
      </c>
    </row>
    <row r="27" spans="1:42" ht="12.75">
      <c r="A27">
        <f t="shared" si="0"/>
      </c>
      <c r="B27" s="19" t="s">
        <v>26</v>
      </c>
      <c r="C27" s="49" t="s">
        <v>105</v>
      </c>
      <c r="D27" s="174"/>
      <c r="E27" s="175"/>
      <c r="F27" s="184">
        <v>22.38000000000001</v>
      </c>
      <c r="G27" s="185">
        <v>22.38000000000001</v>
      </c>
      <c r="H27" s="186">
        <v>22.38000000000001</v>
      </c>
      <c r="I27" s="184">
        <v>250</v>
      </c>
      <c r="J27" s="185">
        <v>250</v>
      </c>
      <c r="K27" s="186">
        <v>250</v>
      </c>
      <c r="L27" s="184">
        <v>72.45</v>
      </c>
      <c r="M27" s="185">
        <v>72.45</v>
      </c>
      <c r="N27" s="186">
        <v>72.45</v>
      </c>
      <c r="O27" s="184">
        <v>300.07</v>
      </c>
      <c r="P27" s="185">
        <v>300.07</v>
      </c>
      <c r="Q27" s="186">
        <v>300.07</v>
      </c>
      <c r="R27" s="72" t="s">
        <v>312</v>
      </c>
      <c r="S27" s="174"/>
      <c r="T27" s="175"/>
      <c r="AA27">
        <v>3</v>
      </c>
      <c r="AD27">
        <v>2</v>
      </c>
      <c r="AE27">
        <v>3</v>
      </c>
      <c r="AF27">
        <v>3</v>
      </c>
      <c r="AG27">
        <v>2</v>
      </c>
      <c r="AH27">
        <v>5</v>
      </c>
      <c r="AI27">
        <v>5</v>
      </c>
      <c r="AJ27">
        <v>2</v>
      </c>
      <c r="AK27">
        <v>5</v>
      </c>
      <c r="AL27">
        <v>5</v>
      </c>
      <c r="AM27">
        <v>2</v>
      </c>
      <c r="AN27">
        <v>5</v>
      </c>
      <c r="AO27">
        <v>5</v>
      </c>
      <c r="AP27">
        <v>3</v>
      </c>
    </row>
    <row r="28" spans="1:42" ht="12.75">
      <c r="A28">
        <f t="shared" si="0"/>
      </c>
      <c r="B28" s="19" t="s">
        <v>143</v>
      </c>
      <c r="C28" s="49" t="s">
        <v>144</v>
      </c>
      <c r="D28" s="174"/>
      <c r="E28" s="175"/>
      <c r="F28" s="184">
        <v>46</v>
      </c>
      <c r="G28" s="185">
        <v>46</v>
      </c>
      <c r="H28" s="186">
        <v>46</v>
      </c>
      <c r="I28" s="184">
        <v>45</v>
      </c>
      <c r="J28" s="185">
        <v>45</v>
      </c>
      <c r="K28" s="186">
        <v>45</v>
      </c>
      <c r="L28" s="184">
        <v>8</v>
      </c>
      <c r="M28" s="185">
        <v>8</v>
      </c>
      <c r="N28" s="186">
        <v>8</v>
      </c>
      <c r="O28" s="184">
        <v>7</v>
      </c>
      <c r="P28" s="185">
        <v>7</v>
      </c>
      <c r="Q28" s="186">
        <v>7</v>
      </c>
      <c r="R28" s="72" t="s">
        <v>143</v>
      </c>
      <c r="S28" s="174"/>
      <c r="T28" s="175"/>
      <c r="AA28">
        <v>3</v>
      </c>
      <c r="AD28">
        <v>3</v>
      </c>
      <c r="AE28">
        <v>3</v>
      </c>
      <c r="AF28">
        <v>3</v>
      </c>
      <c r="AG28">
        <v>5</v>
      </c>
      <c r="AH28">
        <v>5</v>
      </c>
      <c r="AI28">
        <v>5</v>
      </c>
      <c r="AJ28">
        <v>5</v>
      </c>
      <c r="AK28">
        <v>5</v>
      </c>
      <c r="AL28">
        <v>5</v>
      </c>
      <c r="AM28">
        <v>5</v>
      </c>
      <c r="AN28">
        <v>5</v>
      </c>
      <c r="AO28">
        <v>5</v>
      </c>
      <c r="AP28">
        <v>3</v>
      </c>
    </row>
    <row r="29" spans="1:42" ht="12.75">
      <c r="A29">
        <f t="shared" si="0"/>
      </c>
      <c r="B29" s="19" t="s">
        <v>29</v>
      </c>
      <c r="C29" s="49" t="s">
        <v>106</v>
      </c>
      <c r="D29" s="174"/>
      <c r="E29" s="175"/>
      <c r="F29" s="184">
        <v>283</v>
      </c>
      <c r="G29" s="185">
        <v>80</v>
      </c>
      <c r="H29" s="186">
        <v>90</v>
      </c>
      <c r="I29" s="184">
        <v>276</v>
      </c>
      <c r="J29" s="185">
        <v>280</v>
      </c>
      <c r="K29" s="186">
        <v>290</v>
      </c>
      <c r="L29" s="184">
        <v>449</v>
      </c>
      <c r="M29" s="185">
        <v>243</v>
      </c>
      <c r="N29" s="186">
        <v>243</v>
      </c>
      <c r="O29" s="184">
        <v>442</v>
      </c>
      <c r="P29" s="185">
        <v>443</v>
      </c>
      <c r="Q29" s="186">
        <v>443</v>
      </c>
      <c r="R29" s="72" t="s">
        <v>63</v>
      </c>
      <c r="S29" s="174"/>
      <c r="T29" s="175"/>
      <c r="AA29">
        <v>2</v>
      </c>
      <c r="AD29">
        <v>2</v>
      </c>
      <c r="AE29">
        <v>2</v>
      </c>
      <c r="AF29">
        <v>2</v>
      </c>
      <c r="AG29">
        <v>2</v>
      </c>
      <c r="AH29">
        <v>2</v>
      </c>
      <c r="AI29">
        <v>2</v>
      </c>
      <c r="AJ29">
        <v>2</v>
      </c>
      <c r="AK29">
        <v>2</v>
      </c>
      <c r="AL29">
        <v>2</v>
      </c>
      <c r="AM29">
        <v>2</v>
      </c>
      <c r="AN29">
        <v>2</v>
      </c>
      <c r="AO29">
        <v>2</v>
      </c>
      <c r="AP29">
        <v>2</v>
      </c>
    </row>
    <row r="30" spans="1:42" ht="12.75">
      <c r="A30">
        <f t="shared" si="0"/>
      </c>
      <c r="B30" s="19" t="s">
        <v>30</v>
      </c>
      <c r="C30" s="49" t="s">
        <v>107</v>
      </c>
      <c r="D30" s="174"/>
      <c r="E30" s="175"/>
      <c r="F30" s="184">
        <v>114.05000000000001</v>
      </c>
      <c r="G30" s="185">
        <v>114.05000000000001</v>
      </c>
      <c r="H30" s="186">
        <v>114.05000000000001</v>
      </c>
      <c r="I30" s="184">
        <v>56.5</v>
      </c>
      <c r="J30" s="185">
        <v>56.5</v>
      </c>
      <c r="K30" s="186">
        <v>56.5</v>
      </c>
      <c r="L30" s="184">
        <v>74.9</v>
      </c>
      <c r="M30" s="185">
        <v>74.9</v>
      </c>
      <c r="N30" s="186">
        <v>74.9</v>
      </c>
      <c r="O30" s="184">
        <v>17.35</v>
      </c>
      <c r="P30" s="185">
        <v>17.35</v>
      </c>
      <c r="Q30" s="186">
        <v>17.35</v>
      </c>
      <c r="R30" s="72" t="s">
        <v>64</v>
      </c>
      <c r="S30" s="174"/>
      <c r="T30" s="175"/>
      <c r="AA30">
        <v>3</v>
      </c>
      <c r="AD30">
        <v>2</v>
      </c>
      <c r="AE30">
        <v>3</v>
      </c>
      <c r="AF30">
        <v>3</v>
      </c>
      <c r="AG30">
        <v>2</v>
      </c>
      <c r="AH30">
        <v>5</v>
      </c>
      <c r="AI30">
        <v>5</v>
      </c>
      <c r="AJ30">
        <v>2</v>
      </c>
      <c r="AK30">
        <v>5</v>
      </c>
      <c r="AL30">
        <v>5</v>
      </c>
      <c r="AM30">
        <v>2</v>
      </c>
      <c r="AN30">
        <v>5</v>
      </c>
      <c r="AO30">
        <v>5</v>
      </c>
      <c r="AP30">
        <v>3</v>
      </c>
    </row>
    <row r="31" spans="1:42" ht="12.75">
      <c r="A31">
        <f t="shared" si="0"/>
      </c>
      <c r="B31" s="19" t="s">
        <v>31</v>
      </c>
      <c r="C31" s="49" t="s">
        <v>108</v>
      </c>
      <c r="D31" s="174"/>
      <c r="E31" s="175"/>
      <c r="F31" s="184">
        <v>489.65900000000005</v>
      </c>
      <c r="G31" s="185">
        <v>500</v>
      </c>
      <c r="H31" s="186">
        <v>510</v>
      </c>
      <c r="I31" s="184">
        <v>620</v>
      </c>
      <c r="J31" s="185">
        <v>630</v>
      </c>
      <c r="K31" s="186">
        <v>640</v>
      </c>
      <c r="L31" s="184">
        <v>52.204</v>
      </c>
      <c r="M31" s="185">
        <v>55</v>
      </c>
      <c r="N31" s="186">
        <v>60</v>
      </c>
      <c r="O31" s="184">
        <v>182.545</v>
      </c>
      <c r="P31" s="185">
        <v>185</v>
      </c>
      <c r="Q31" s="186">
        <v>190</v>
      </c>
      <c r="R31" s="72" t="s">
        <v>65</v>
      </c>
      <c r="S31" s="174"/>
      <c r="T31" s="175"/>
      <c r="AA31">
        <v>2</v>
      </c>
      <c r="AD31">
        <v>2</v>
      </c>
      <c r="AE31">
        <v>2</v>
      </c>
      <c r="AF31">
        <v>2</v>
      </c>
      <c r="AG31">
        <v>2</v>
      </c>
      <c r="AH31">
        <v>2</v>
      </c>
      <c r="AI31">
        <v>2</v>
      </c>
      <c r="AJ31">
        <v>2</v>
      </c>
      <c r="AK31">
        <v>2</v>
      </c>
      <c r="AL31">
        <v>2</v>
      </c>
      <c r="AM31">
        <v>2</v>
      </c>
      <c r="AN31">
        <v>2</v>
      </c>
      <c r="AO31">
        <v>2</v>
      </c>
      <c r="AP31">
        <v>2</v>
      </c>
    </row>
    <row r="32" spans="1:42" ht="12.75">
      <c r="A32">
        <f t="shared" si="0"/>
      </c>
      <c r="B32" s="19" t="s">
        <v>32</v>
      </c>
      <c r="C32" s="49" t="s">
        <v>109</v>
      </c>
      <c r="D32" s="174"/>
      <c r="E32" s="175"/>
      <c r="F32" s="184">
        <v>235.92999999999998</v>
      </c>
      <c r="G32" s="185">
        <v>268.5033106949739</v>
      </c>
      <c r="H32" s="186">
        <v>295.11062400507404</v>
      </c>
      <c r="I32" s="184">
        <v>948</v>
      </c>
      <c r="J32" s="185">
        <v>995.4</v>
      </c>
      <c r="K32" s="186">
        <v>1045.17</v>
      </c>
      <c r="L32" s="184">
        <v>37.53</v>
      </c>
      <c r="M32" s="185">
        <v>45.192867024973864</v>
      </c>
      <c r="N32" s="186">
        <v>45.192867024973864</v>
      </c>
      <c r="O32" s="184">
        <v>749.6</v>
      </c>
      <c r="P32" s="185">
        <v>772.0895563299999</v>
      </c>
      <c r="Q32" s="186">
        <v>795.2522430198999</v>
      </c>
      <c r="R32" s="72" t="s">
        <v>32</v>
      </c>
      <c r="S32" s="174"/>
      <c r="T32" s="175"/>
      <c r="AA32">
        <v>2</v>
      </c>
      <c r="AD32">
        <v>2</v>
      </c>
      <c r="AE32">
        <v>2</v>
      </c>
      <c r="AF32">
        <v>2</v>
      </c>
      <c r="AG32">
        <v>2</v>
      </c>
      <c r="AH32">
        <v>2</v>
      </c>
      <c r="AI32">
        <v>2</v>
      </c>
      <c r="AJ32">
        <v>2</v>
      </c>
      <c r="AK32">
        <v>2</v>
      </c>
      <c r="AL32">
        <v>2</v>
      </c>
      <c r="AM32">
        <v>2</v>
      </c>
      <c r="AN32">
        <v>2</v>
      </c>
      <c r="AO32">
        <v>2</v>
      </c>
      <c r="AP32">
        <v>2</v>
      </c>
    </row>
    <row r="33" spans="1:42" ht="12.75">
      <c r="A33">
        <f t="shared" si="0"/>
      </c>
      <c r="B33" s="19" t="s">
        <v>33</v>
      </c>
      <c r="C33" s="49" t="s">
        <v>110</v>
      </c>
      <c r="D33" s="174"/>
      <c r="E33" s="175"/>
      <c r="F33" s="184">
        <v>372.82</v>
      </c>
      <c r="G33" s="185">
        <v>373</v>
      </c>
      <c r="H33" s="186">
        <v>373</v>
      </c>
      <c r="I33" s="184">
        <v>820</v>
      </c>
      <c r="J33" s="185">
        <v>820</v>
      </c>
      <c r="K33" s="186">
        <v>820</v>
      </c>
      <c r="L33" s="184">
        <v>2.82</v>
      </c>
      <c r="M33" s="185">
        <v>3</v>
      </c>
      <c r="N33" s="186">
        <v>3</v>
      </c>
      <c r="O33" s="184">
        <v>450</v>
      </c>
      <c r="P33" s="185">
        <v>450</v>
      </c>
      <c r="Q33" s="186">
        <v>450</v>
      </c>
      <c r="R33" s="72" t="s">
        <v>66</v>
      </c>
      <c r="S33" s="174"/>
      <c r="T33" s="175"/>
      <c r="AA33">
        <v>2</v>
      </c>
      <c r="AD33">
        <v>2</v>
      </c>
      <c r="AE33">
        <v>2</v>
      </c>
      <c r="AF33">
        <v>2</v>
      </c>
      <c r="AG33">
        <v>2</v>
      </c>
      <c r="AH33">
        <v>2</v>
      </c>
      <c r="AI33">
        <v>2</v>
      </c>
      <c r="AJ33">
        <v>2</v>
      </c>
      <c r="AK33">
        <v>2</v>
      </c>
      <c r="AL33">
        <v>2</v>
      </c>
      <c r="AM33">
        <v>2</v>
      </c>
      <c r="AN33">
        <v>2</v>
      </c>
      <c r="AO33">
        <v>2</v>
      </c>
      <c r="AP33">
        <v>2</v>
      </c>
    </row>
    <row r="34" spans="1:42" ht="12.75">
      <c r="A34">
        <f>IF(SUM(F34:Q34)&lt;1,"Y","")</f>
      </c>
      <c r="B34" s="19" t="s">
        <v>371</v>
      </c>
      <c r="C34" s="49" t="s">
        <v>373</v>
      </c>
      <c r="D34" s="174"/>
      <c r="E34" s="175"/>
      <c r="F34" s="184">
        <v>126</v>
      </c>
      <c r="G34" s="185">
        <v>124</v>
      </c>
      <c r="H34" s="186">
        <v>125</v>
      </c>
      <c r="I34" s="184">
        <v>212</v>
      </c>
      <c r="J34" s="185">
        <v>230</v>
      </c>
      <c r="K34" s="186">
        <v>255</v>
      </c>
      <c r="L34" s="184">
        <v>3</v>
      </c>
      <c r="M34" s="185">
        <v>4</v>
      </c>
      <c r="N34" s="186">
        <v>5</v>
      </c>
      <c r="O34" s="184">
        <v>89</v>
      </c>
      <c r="P34" s="185">
        <v>110</v>
      </c>
      <c r="Q34" s="186">
        <v>135</v>
      </c>
      <c r="R34" s="72" t="s">
        <v>372</v>
      </c>
      <c r="S34" s="174"/>
      <c r="T34" s="175"/>
      <c r="AA34">
        <v>2</v>
      </c>
      <c r="AD34">
        <v>2</v>
      </c>
      <c r="AE34">
        <v>2</v>
      </c>
      <c r="AF34">
        <v>2</v>
      </c>
      <c r="AG34">
        <v>2</v>
      </c>
      <c r="AH34">
        <v>2</v>
      </c>
      <c r="AI34">
        <v>2</v>
      </c>
      <c r="AJ34">
        <v>2</v>
      </c>
      <c r="AK34">
        <v>2</v>
      </c>
      <c r="AL34">
        <v>2</v>
      </c>
      <c r="AM34">
        <v>2</v>
      </c>
      <c r="AN34">
        <v>2</v>
      </c>
      <c r="AO34">
        <v>2</v>
      </c>
      <c r="AP34">
        <v>2</v>
      </c>
    </row>
    <row r="35" spans="1:42" ht="12.75">
      <c r="A35">
        <f t="shared" si="0"/>
      </c>
      <c r="B35" s="19" t="s">
        <v>35</v>
      </c>
      <c r="C35" s="49" t="s">
        <v>111</v>
      </c>
      <c r="D35" s="174"/>
      <c r="E35" s="175"/>
      <c r="F35" s="184">
        <v>21.259999999999994</v>
      </c>
      <c r="G35" s="185">
        <v>30</v>
      </c>
      <c r="H35" s="186">
        <v>35</v>
      </c>
      <c r="I35" s="184">
        <v>100</v>
      </c>
      <c r="J35" s="185">
        <v>105</v>
      </c>
      <c r="K35" s="186">
        <v>110</v>
      </c>
      <c r="L35" s="184">
        <v>19.19</v>
      </c>
      <c r="M35" s="185">
        <v>20</v>
      </c>
      <c r="N35" s="186">
        <v>20</v>
      </c>
      <c r="O35" s="184">
        <v>97.93</v>
      </c>
      <c r="P35" s="185">
        <v>95</v>
      </c>
      <c r="Q35" s="186">
        <v>95</v>
      </c>
      <c r="R35" s="72" t="s">
        <v>67</v>
      </c>
      <c r="S35" s="174"/>
      <c r="T35" s="175"/>
      <c r="AA35">
        <v>2</v>
      </c>
      <c r="AD35">
        <v>2</v>
      </c>
      <c r="AE35">
        <v>2</v>
      </c>
      <c r="AF35">
        <v>2</v>
      </c>
      <c r="AG35">
        <v>2</v>
      </c>
      <c r="AH35">
        <v>2</v>
      </c>
      <c r="AI35">
        <v>2</v>
      </c>
      <c r="AJ35">
        <v>2</v>
      </c>
      <c r="AK35">
        <v>2</v>
      </c>
      <c r="AL35">
        <v>2</v>
      </c>
      <c r="AM35">
        <v>2</v>
      </c>
      <c r="AN35">
        <v>2</v>
      </c>
      <c r="AO35">
        <v>2</v>
      </c>
      <c r="AP35">
        <v>2</v>
      </c>
    </row>
    <row r="36" spans="1:42" ht="12.75">
      <c r="A36">
        <f t="shared" si="0"/>
      </c>
      <c r="B36" s="19" t="s">
        <v>36</v>
      </c>
      <c r="C36" s="49" t="s">
        <v>112</v>
      </c>
      <c r="D36" s="174"/>
      <c r="E36" s="175"/>
      <c r="F36" s="184">
        <v>147.78</v>
      </c>
      <c r="G36" s="185">
        <v>150</v>
      </c>
      <c r="H36" s="186">
        <v>155</v>
      </c>
      <c r="I36" s="184">
        <v>100</v>
      </c>
      <c r="J36" s="185">
        <v>110</v>
      </c>
      <c r="K36" s="186">
        <v>115</v>
      </c>
      <c r="L36" s="184">
        <v>158.88</v>
      </c>
      <c r="M36" s="185">
        <v>145</v>
      </c>
      <c r="N36" s="186">
        <v>140</v>
      </c>
      <c r="O36" s="184">
        <v>111.1</v>
      </c>
      <c r="P36" s="185">
        <v>105</v>
      </c>
      <c r="Q36" s="186">
        <v>100</v>
      </c>
      <c r="R36" s="72" t="s">
        <v>68</v>
      </c>
      <c r="S36" s="174"/>
      <c r="T36" s="175"/>
      <c r="AA36">
        <v>2</v>
      </c>
      <c r="AD36">
        <v>2</v>
      </c>
      <c r="AE36">
        <v>2</v>
      </c>
      <c r="AF36">
        <v>2</v>
      </c>
      <c r="AG36">
        <v>2</v>
      </c>
      <c r="AH36">
        <v>2</v>
      </c>
      <c r="AI36">
        <v>2</v>
      </c>
      <c r="AJ36">
        <v>2</v>
      </c>
      <c r="AK36">
        <v>2</v>
      </c>
      <c r="AL36">
        <v>2</v>
      </c>
      <c r="AM36">
        <v>2</v>
      </c>
      <c r="AN36">
        <v>2</v>
      </c>
      <c r="AO36">
        <v>2</v>
      </c>
      <c r="AP36">
        <v>2</v>
      </c>
    </row>
    <row r="37" spans="1:42" ht="12.75">
      <c r="A37">
        <f t="shared" si="0"/>
      </c>
      <c r="B37" s="19" t="s">
        <v>13</v>
      </c>
      <c r="C37" s="49" t="s">
        <v>113</v>
      </c>
      <c r="D37" s="174"/>
      <c r="E37" s="175"/>
      <c r="F37" s="184">
        <v>347.75</v>
      </c>
      <c r="G37" s="185">
        <v>402</v>
      </c>
      <c r="H37" s="186">
        <v>440</v>
      </c>
      <c r="I37" s="184">
        <v>350</v>
      </c>
      <c r="J37" s="185">
        <v>400</v>
      </c>
      <c r="K37" s="186">
        <v>450</v>
      </c>
      <c r="L37" s="184">
        <v>37.46</v>
      </c>
      <c r="M37" s="185">
        <v>23</v>
      </c>
      <c r="N37" s="186">
        <v>30</v>
      </c>
      <c r="O37" s="184">
        <v>39.71</v>
      </c>
      <c r="P37" s="185">
        <v>21</v>
      </c>
      <c r="Q37" s="186">
        <v>40</v>
      </c>
      <c r="R37" s="72" t="s">
        <v>69</v>
      </c>
      <c r="S37" s="174"/>
      <c r="T37" s="175"/>
      <c r="AA37">
        <v>3</v>
      </c>
      <c r="AD37">
        <v>3</v>
      </c>
      <c r="AE37">
        <v>2</v>
      </c>
      <c r="AF37">
        <v>2</v>
      </c>
      <c r="AG37">
        <v>5</v>
      </c>
      <c r="AH37">
        <v>2</v>
      </c>
      <c r="AI37">
        <v>2</v>
      </c>
      <c r="AJ37">
        <v>2</v>
      </c>
      <c r="AK37">
        <v>2</v>
      </c>
      <c r="AL37">
        <v>2</v>
      </c>
      <c r="AM37">
        <v>2</v>
      </c>
      <c r="AN37">
        <v>2</v>
      </c>
      <c r="AO37">
        <v>2</v>
      </c>
      <c r="AP37">
        <v>3</v>
      </c>
    </row>
    <row r="38" spans="1:42" ht="12.75">
      <c r="A38">
        <f t="shared" si="0"/>
      </c>
      <c r="B38" s="19" t="s">
        <v>37</v>
      </c>
      <c r="C38" s="49" t="s">
        <v>114</v>
      </c>
      <c r="D38" s="174"/>
      <c r="E38" s="175"/>
      <c r="F38" s="184">
        <v>1845.8400000000001</v>
      </c>
      <c r="G38" s="185">
        <v>1700</v>
      </c>
      <c r="H38" s="186">
        <v>1680</v>
      </c>
      <c r="I38" s="184">
        <v>1577</v>
      </c>
      <c r="J38" s="185">
        <v>1600</v>
      </c>
      <c r="K38" s="186">
        <v>1650</v>
      </c>
      <c r="L38" s="184">
        <v>521.63</v>
      </c>
      <c r="M38" s="185">
        <v>400</v>
      </c>
      <c r="N38" s="186">
        <v>350</v>
      </c>
      <c r="O38" s="184">
        <v>252.79</v>
      </c>
      <c r="P38" s="185">
        <v>300</v>
      </c>
      <c r="Q38" s="186">
        <v>320</v>
      </c>
      <c r="R38" s="72" t="s">
        <v>70</v>
      </c>
      <c r="S38" s="174"/>
      <c r="T38" s="175"/>
      <c r="AA38">
        <v>2</v>
      </c>
      <c r="AD38">
        <v>2</v>
      </c>
      <c r="AE38">
        <v>2</v>
      </c>
      <c r="AF38">
        <v>2</v>
      </c>
      <c r="AG38">
        <v>2</v>
      </c>
      <c r="AH38">
        <v>2</v>
      </c>
      <c r="AI38">
        <v>2</v>
      </c>
      <c r="AJ38">
        <v>2</v>
      </c>
      <c r="AK38">
        <v>2</v>
      </c>
      <c r="AL38">
        <v>2</v>
      </c>
      <c r="AM38">
        <v>2</v>
      </c>
      <c r="AN38">
        <v>2</v>
      </c>
      <c r="AO38">
        <v>2</v>
      </c>
      <c r="AP38">
        <v>2</v>
      </c>
    </row>
    <row r="39" spans="1:42" ht="12.75">
      <c r="A39">
        <f t="shared" si="0"/>
      </c>
      <c r="B39" s="19" t="s">
        <v>8</v>
      </c>
      <c r="C39" s="49" t="s">
        <v>115</v>
      </c>
      <c r="D39" s="174"/>
      <c r="E39" s="175"/>
      <c r="F39" s="184">
        <v>179.92</v>
      </c>
      <c r="G39" s="185">
        <v>187</v>
      </c>
      <c r="H39" s="186">
        <v>194</v>
      </c>
      <c r="I39" s="184">
        <v>124</v>
      </c>
      <c r="J39" s="185">
        <v>130</v>
      </c>
      <c r="K39" s="186">
        <v>135</v>
      </c>
      <c r="L39" s="184">
        <v>58.51</v>
      </c>
      <c r="M39" s="185">
        <v>60</v>
      </c>
      <c r="N39" s="186">
        <v>62</v>
      </c>
      <c r="O39" s="184">
        <v>2.59</v>
      </c>
      <c r="P39" s="185">
        <v>3</v>
      </c>
      <c r="Q39" s="186">
        <v>3</v>
      </c>
      <c r="R39" s="72" t="s">
        <v>71</v>
      </c>
      <c r="S39" s="174"/>
      <c r="T39" s="175"/>
      <c r="AA39">
        <v>2</v>
      </c>
      <c r="AD39">
        <v>2</v>
      </c>
      <c r="AE39">
        <v>2</v>
      </c>
      <c r="AF39">
        <v>2</v>
      </c>
      <c r="AG39">
        <v>2</v>
      </c>
      <c r="AH39">
        <v>2</v>
      </c>
      <c r="AI39">
        <v>2</v>
      </c>
      <c r="AJ39">
        <v>2</v>
      </c>
      <c r="AK39">
        <v>2</v>
      </c>
      <c r="AL39">
        <v>2</v>
      </c>
      <c r="AM39">
        <v>2</v>
      </c>
      <c r="AN39">
        <v>2</v>
      </c>
      <c r="AO39">
        <v>2</v>
      </c>
      <c r="AP39">
        <v>2</v>
      </c>
    </row>
    <row r="40" spans="1:42" ht="12.75">
      <c r="A40">
        <f t="shared" si="0"/>
      </c>
      <c r="B40" s="19" t="s">
        <v>28</v>
      </c>
      <c r="C40" s="49" t="s">
        <v>116</v>
      </c>
      <c r="D40" s="174"/>
      <c r="E40" s="175"/>
      <c r="F40" s="184">
        <v>16.2</v>
      </c>
      <c r="G40" s="185">
        <v>16.2</v>
      </c>
      <c r="H40" s="186">
        <v>16.2</v>
      </c>
      <c r="I40" s="184">
        <v>0</v>
      </c>
      <c r="J40" s="185">
        <v>0</v>
      </c>
      <c r="K40" s="186">
        <v>0</v>
      </c>
      <c r="L40" s="184">
        <v>16.8</v>
      </c>
      <c r="M40" s="185">
        <v>16.8</v>
      </c>
      <c r="N40" s="186">
        <v>16.8</v>
      </c>
      <c r="O40" s="184">
        <v>0.6</v>
      </c>
      <c r="P40" s="185">
        <v>0.6</v>
      </c>
      <c r="Q40" s="186">
        <v>0.6</v>
      </c>
      <c r="R40" s="72" t="s">
        <v>131</v>
      </c>
      <c r="S40" s="174"/>
      <c r="T40" s="175"/>
      <c r="AA40">
        <v>3</v>
      </c>
      <c r="AD40">
        <v>3</v>
      </c>
      <c r="AE40">
        <v>3</v>
      </c>
      <c r="AF40">
        <v>3</v>
      </c>
      <c r="AG40">
        <v>5</v>
      </c>
      <c r="AH40">
        <v>5</v>
      </c>
      <c r="AI40">
        <v>5</v>
      </c>
      <c r="AJ40">
        <v>2</v>
      </c>
      <c r="AK40">
        <v>5</v>
      </c>
      <c r="AL40">
        <v>5</v>
      </c>
      <c r="AM40">
        <v>2</v>
      </c>
      <c r="AN40">
        <v>5</v>
      </c>
      <c r="AO40">
        <v>5</v>
      </c>
      <c r="AP40">
        <v>3</v>
      </c>
    </row>
    <row r="41" spans="1:42" ht="13.5" thickBot="1">
      <c r="A41">
        <f t="shared" si="0"/>
      </c>
      <c r="B41" s="19" t="s">
        <v>17</v>
      </c>
      <c r="C41" s="49" t="s">
        <v>118</v>
      </c>
      <c r="D41" s="174"/>
      <c r="E41" s="175"/>
      <c r="F41" s="184">
        <v>5013.0138959999995</v>
      </c>
      <c r="G41" s="185">
        <v>6300</v>
      </c>
      <c r="H41" s="186">
        <v>7300</v>
      </c>
      <c r="I41" s="184">
        <v>354.37</v>
      </c>
      <c r="J41" s="185">
        <v>400</v>
      </c>
      <c r="K41" s="186">
        <v>400</v>
      </c>
      <c r="L41" s="184">
        <v>4757.1352019999995</v>
      </c>
      <c r="M41" s="185">
        <v>6000</v>
      </c>
      <c r="N41" s="186">
        <v>7000</v>
      </c>
      <c r="O41" s="184">
        <v>98.491306</v>
      </c>
      <c r="P41" s="185">
        <v>100</v>
      </c>
      <c r="Q41" s="186">
        <v>100</v>
      </c>
      <c r="R41" s="72" t="s">
        <v>75</v>
      </c>
      <c r="S41" s="174"/>
      <c r="T41" s="175"/>
      <c r="AA41">
        <v>2</v>
      </c>
      <c r="AD41">
        <v>2</v>
      </c>
      <c r="AE41">
        <v>2</v>
      </c>
      <c r="AF41">
        <v>2</v>
      </c>
      <c r="AG41">
        <v>2</v>
      </c>
      <c r="AH41">
        <v>2</v>
      </c>
      <c r="AI41">
        <v>2</v>
      </c>
      <c r="AJ41">
        <v>2</v>
      </c>
      <c r="AK41">
        <v>2</v>
      </c>
      <c r="AL41">
        <v>2</v>
      </c>
      <c r="AM41">
        <v>2</v>
      </c>
      <c r="AN41">
        <v>2</v>
      </c>
      <c r="AO41">
        <v>2</v>
      </c>
      <c r="AP41">
        <v>2</v>
      </c>
    </row>
    <row r="42" spans="1:42" ht="14.25" thickBot="1" thickTop="1">
      <c r="A42">
        <f t="shared" si="0"/>
      </c>
      <c r="C42" s="14" t="s">
        <v>41</v>
      </c>
      <c r="D42" s="178"/>
      <c r="E42" s="179"/>
      <c r="F42" s="156">
        <v>19412.170394</v>
      </c>
      <c r="G42" s="157">
        <v>20630.756177552117</v>
      </c>
      <c r="H42" s="158">
        <v>22216.706348005075</v>
      </c>
      <c r="I42" s="156">
        <v>14567.800000000001</v>
      </c>
      <c r="J42" s="157">
        <v>15484.8</v>
      </c>
      <c r="K42" s="158">
        <v>16240.57</v>
      </c>
      <c r="L42" s="156">
        <v>12658.031194</v>
      </c>
      <c r="M42" s="157">
        <v>13545.287430453543</v>
      </c>
      <c r="N42" s="158">
        <v>14584.858859024973</v>
      </c>
      <c r="O42" s="156">
        <v>7813.6608000000015</v>
      </c>
      <c r="P42" s="157">
        <v>8399.331252901431</v>
      </c>
      <c r="Q42" s="158">
        <v>8608.722511019902</v>
      </c>
      <c r="R42" s="14" t="s">
        <v>41</v>
      </c>
      <c r="S42" s="178"/>
      <c r="T42" s="179"/>
      <c r="AA42" t="e">
        <v>#REF!</v>
      </c>
      <c r="AD42" t="e">
        <v>#REF!</v>
      </c>
      <c r="AE42" t="e">
        <v>#REF!</v>
      </c>
      <c r="AF42" t="e">
        <v>#REF!</v>
      </c>
      <c r="AG42" t="e">
        <v>#REF!</v>
      </c>
      <c r="AH42" t="e">
        <v>#REF!</v>
      </c>
      <c r="AI42" t="e">
        <v>#REF!</v>
      </c>
      <c r="AJ42" t="e">
        <v>#REF!</v>
      </c>
      <c r="AK42" t="e">
        <v>#REF!</v>
      </c>
      <c r="AL42" t="e">
        <v>#REF!</v>
      </c>
      <c r="AM42" t="e">
        <v>#REF!</v>
      </c>
      <c r="AN42" t="e">
        <v>#REF!</v>
      </c>
      <c r="AO42" t="e">
        <v>#REF!</v>
      </c>
      <c r="AP42" t="e">
        <v>#REF!</v>
      </c>
    </row>
    <row r="43" spans="1:42" ht="13.5" thickTop="1">
      <c r="A43">
        <f t="shared" si="0"/>
      </c>
      <c r="B43" s="16" t="s">
        <v>6</v>
      </c>
      <c r="C43" s="49" t="s">
        <v>121</v>
      </c>
      <c r="D43" s="174"/>
      <c r="E43" s="175"/>
      <c r="F43" s="184">
        <v>174.1</v>
      </c>
      <c r="G43" s="185">
        <v>174.1</v>
      </c>
      <c r="H43" s="186">
        <v>174.1</v>
      </c>
      <c r="I43" s="184">
        <v>300</v>
      </c>
      <c r="J43" s="185">
        <v>300</v>
      </c>
      <c r="K43" s="186">
        <v>300</v>
      </c>
      <c r="L43" s="184">
        <v>0</v>
      </c>
      <c r="M43" s="185">
        <v>0</v>
      </c>
      <c r="N43" s="186">
        <v>0</v>
      </c>
      <c r="O43" s="184">
        <v>125.9</v>
      </c>
      <c r="P43" s="185">
        <v>125.9</v>
      </c>
      <c r="Q43" s="186">
        <v>125.9</v>
      </c>
      <c r="R43" s="72" t="s">
        <v>77</v>
      </c>
      <c r="S43" s="174"/>
      <c r="T43" s="175"/>
      <c r="AA43">
        <v>3</v>
      </c>
      <c r="AD43">
        <v>3</v>
      </c>
      <c r="AE43">
        <v>3</v>
      </c>
      <c r="AF43">
        <v>3</v>
      </c>
      <c r="AG43">
        <v>3</v>
      </c>
      <c r="AH43">
        <v>5</v>
      </c>
      <c r="AI43">
        <v>5</v>
      </c>
      <c r="AJ43">
        <v>5</v>
      </c>
      <c r="AK43">
        <v>5</v>
      </c>
      <c r="AL43">
        <v>5</v>
      </c>
      <c r="AM43">
        <v>5</v>
      </c>
      <c r="AN43">
        <v>5</v>
      </c>
      <c r="AO43">
        <v>5</v>
      </c>
      <c r="AP43">
        <v>3</v>
      </c>
    </row>
    <row r="44" spans="1:42" ht="12.75">
      <c r="A44">
        <f t="shared" si="0"/>
      </c>
      <c r="B44" s="16" t="s">
        <v>24</v>
      </c>
      <c r="C44" s="49" t="s">
        <v>123</v>
      </c>
      <c r="D44" s="174"/>
      <c r="E44" s="175"/>
      <c r="F44" s="184">
        <v>1.1</v>
      </c>
      <c r="G44" s="185">
        <v>1.1</v>
      </c>
      <c r="H44" s="186">
        <v>1.1</v>
      </c>
      <c r="I44" s="184">
        <v>0</v>
      </c>
      <c r="J44" s="185">
        <v>0</v>
      </c>
      <c r="K44" s="186">
        <v>0</v>
      </c>
      <c r="L44" s="184">
        <v>1.1</v>
      </c>
      <c r="M44" s="185">
        <v>1.1</v>
      </c>
      <c r="N44" s="186">
        <v>1.1</v>
      </c>
      <c r="O44" s="184">
        <v>0</v>
      </c>
      <c r="P44" s="185">
        <v>0</v>
      </c>
      <c r="Q44" s="186">
        <v>0</v>
      </c>
      <c r="R44" s="72" t="s">
        <v>24</v>
      </c>
      <c r="S44" s="174"/>
      <c r="T44" s="175"/>
      <c r="AA44">
        <v>3</v>
      </c>
      <c r="AD44">
        <v>3</v>
      </c>
      <c r="AE44">
        <v>3</v>
      </c>
      <c r="AF44">
        <v>3</v>
      </c>
      <c r="AG44">
        <v>5</v>
      </c>
      <c r="AH44">
        <v>5</v>
      </c>
      <c r="AI44">
        <v>5</v>
      </c>
      <c r="AJ44">
        <v>5</v>
      </c>
      <c r="AK44">
        <v>5</v>
      </c>
      <c r="AL44">
        <v>5</v>
      </c>
      <c r="AM44">
        <v>5</v>
      </c>
      <c r="AN44">
        <v>5</v>
      </c>
      <c r="AO44">
        <v>5</v>
      </c>
      <c r="AP44">
        <v>3</v>
      </c>
    </row>
    <row r="45" spans="1:42" ht="12.75">
      <c r="A45">
        <f t="shared" si="0"/>
      </c>
      <c r="B45" s="16" t="s">
        <v>34</v>
      </c>
      <c r="C45" s="49" t="s">
        <v>125</v>
      </c>
      <c r="D45" s="174"/>
      <c r="E45" s="175"/>
      <c r="F45" s="184">
        <v>13.770000000000028</v>
      </c>
      <c r="G45" s="185">
        <v>251</v>
      </c>
      <c r="H45" s="186">
        <v>301</v>
      </c>
      <c r="I45" s="184">
        <v>891.5</v>
      </c>
      <c r="J45" s="185">
        <v>900</v>
      </c>
      <c r="K45" s="186">
        <v>1100</v>
      </c>
      <c r="L45" s="184">
        <v>1.3</v>
      </c>
      <c r="M45" s="185">
        <v>1</v>
      </c>
      <c r="N45" s="186">
        <v>1</v>
      </c>
      <c r="O45" s="184">
        <v>879.03</v>
      </c>
      <c r="P45" s="185">
        <v>650</v>
      </c>
      <c r="Q45" s="186">
        <v>800</v>
      </c>
      <c r="R45" s="72" t="s">
        <v>80</v>
      </c>
      <c r="S45" s="174"/>
      <c r="T45" s="175"/>
      <c r="AA45">
        <v>3</v>
      </c>
      <c r="AD45">
        <v>3</v>
      </c>
      <c r="AE45">
        <v>2</v>
      </c>
      <c r="AF45">
        <v>2</v>
      </c>
      <c r="AG45">
        <v>3</v>
      </c>
      <c r="AH45">
        <v>2</v>
      </c>
      <c r="AI45">
        <v>2</v>
      </c>
      <c r="AJ45">
        <v>3</v>
      </c>
      <c r="AK45">
        <v>2</v>
      </c>
      <c r="AL45">
        <v>2</v>
      </c>
      <c r="AM45">
        <v>3</v>
      </c>
      <c r="AN45">
        <v>2</v>
      </c>
      <c r="AO45">
        <v>2</v>
      </c>
      <c r="AP45">
        <v>3</v>
      </c>
    </row>
    <row r="46" spans="1:42" ht="13.5" thickBot="1">
      <c r="A46">
        <f t="shared" si="0"/>
      </c>
      <c r="B46" s="16" t="s">
        <v>39</v>
      </c>
      <c r="C46" s="49" t="s">
        <v>126</v>
      </c>
      <c r="D46" s="174"/>
      <c r="E46" s="175"/>
      <c r="F46" s="184">
        <v>541.4</v>
      </c>
      <c r="G46" s="185">
        <v>541.4</v>
      </c>
      <c r="H46" s="186">
        <v>541.4</v>
      </c>
      <c r="I46" s="184">
        <v>705.9</v>
      </c>
      <c r="J46" s="185">
        <v>705.9</v>
      </c>
      <c r="K46" s="186">
        <v>705.9</v>
      </c>
      <c r="L46" s="184">
        <v>0.5</v>
      </c>
      <c r="M46" s="185">
        <v>0.5</v>
      </c>
      <c r="N46" s="186">
        <v>0.5</v>
      </c>
      <c r="O46" s="184">
        <v>165</v>
      </c>
      <c r="P46" s="185">
        <v>165</v>
      </c>
      <c r="Q46" s="186">
        <v>165</v>
      </c>
      <c r="R46" s="72" t="s">
        <v>39</v>
      </c>
      <c r="S46" s="174"/>
      <c r="T46" s="175"/>
      <c r="AA46">
        <v>3</v>
      </c>
      <c r="AD46">
        <v>3</v>
      </c>
      <c r="AE46">
        <v>3</v>
      </c>
      <c r="AF46">
        <v>3</v>
      </c>
      <c r="AG46">
        <v>5</v>
      </c>
      <c r="AH46">
        <v>5</v>
      </c>
      <c r="AI46">
        <v>5</v>
      </c>
      <c r="AJ46">
        <v>5</v>
      </c>
      <c r="AK46">
        <v>5</v>
      </c>
      <c r="AL46">
        <v>5</v>
      </c>
      <c r="AM46">
        <v>5</v>
      </c>
      <c r="AN46">
        <v>5</v>
      </c>
      <c r="AO46">
        <v>5</v>
      </c>
      <c r="AP46">
        <v>3</v>
      </c>
    </row>
    <row r="47" spans="1:42" ht="14.25" thickBot="1" thickTop="1">
      <c r="A47">
        <f t="shared" si="0"/>
      </c>
      <c r="C47" s="14" t="s">
        <v>375</v>
      </c>
      <c r="D47" s="178"/>
      <c r="E47" s="179"/>
      <c r="F47" s="156">
        <v>730.38</v>
      </c>
      <c r="G47" s="157">
        <v>967.6099999999999</v>
      </c>
      <c r="H47" s="158">
        <v>1017.6099999999999</v>
      </c>
      <c r="I47" s="156">
        <v>1897.4</v>
      </c>
      <c r="J47" s="157">
        <v>1905.9</v>
      </c>
      <c r="K47" s="158">
        <v>2105.9</v>
      </c>
      <c r="L47" s="156">
        <v>2.91</v>
      </c>
      <c r="M47" s="157">
        <v>2.6100000000000003</v>
      </c>
      <c r="N47" s="158">
        <v>2.6100000000000003</v>
      </c>
      <c r="O47" s="156">
        <v>1169.9299999999998</v>
      </c>
      <c r="P47" s="157">
        <v>940.9</v>
      </c>
      <c r="Q47" s="158">
        <v>1090.9</v>
      </c>
      <c r="R47" s="14" t="s">
        <v>376</v>
      </c>
      <c r="S47" s="178"/>
      <c r="T47" s="179"/>
      <c r="AA47" t="e">
        <v>#REF!</v>
      </c>
      <c r="AD47" t="e">
        <v>#REF!</v>
      </c>
      <c r="AE47" t="e">
        <v>#REF!</v>
      </c>
      <c r="AF47" t="e">
        <v>#REF!</v>
      </c>
      <c r="AG47" t="e">
        <v>#REF!</v>
      </c>
      <c r="AH47" t="e">
        <v>#REF!</v>
      </c>
      <c r="AI47" t="e">
        <v>#REF!</v>
      </c>
      <c r="AJ47" t="e">
        <v>#REF!</v>
      </c>
      <c r="AK47" t="e">
        <v>#REF!</v>
      </c>
      <c r="AL47" t="e">
        <v>#REF!</v>
      </c>
      <c r="AM47" t="e">
        <v>#REF!</v>
      </c>
      <c r="AN47" t="e">
        <v>#REF!</v>
      </c>
      <c r="AO47" t="e">
        <v>#REF!</v>
      </c>
      <c r="AP47" t="e">
        <v>#REF!</v>
      </c>
    </row>
    <row r="48" spans="1:42" ht="13.5" thickTop="1">
      <c r="A48">
        <f t="shared" si="0"/>
      </c>
      <c r="B48" s="16" t="s">
        <v>7</v>
      </c>
      <c r="C48" s="171" t="s">
        <v>127</v>
      </c>
      <c r="D48" s="172"/>
      <c r="E48" s="173"/>
      <c r="F48" s="181">
        <v>979.7199999999999</v>
      </c>
      <c r="G48" s="182">
        <v>927</v>
      </c>
      <c r="H48" s="183">
        <v>985</v>
      </c>
      <c r="I48" s="181">
        <v>2587</v>
      </c>
      <c r="J48" s="182">
        <v>2350</v>
      </c>
      <c r="K48" s="183">
        <v>2690</v>
      </c>
      <c r="L48" s="181">
        <v>30.11</v>
      </c>
      <c r="M48" s="182">
        <v>27</v>
      </c>
      <c r="N48" s="183">
        <v>25</v>
      </c>
      <c r="O48" s="181">
        <v>1637.39</v>
      </c>
      <c r="P48" s="182">
        <v>1450</v>
      </c>
      <c r="Q48" s="183">
        <v>1730</v>
      </c>
      <c r="R48" s="84" t="s">
        <v>7</v>
      </c>
      <c r="S48" s="172"/>
      <c r="T48" s="173"/>
      <c r="AA48">
        <v>2</v>
      </c>
      <c r="AD48">
        <v>2</v>
      </c>
      <c r="AE48">
        <v>2</v>
      </c>
      <c r="AF48">
        <v>2</v>
      </c>
      <c r="AG48">
        <v>2</v>
      </c>
      <c r="AH48">
        <v>2</v>
      </c>
      <c r="AI48">
        <v>2</v>
      </c>
      <c r="AJ48">
        <v>2</v>
      </c>
      <c r="AK48">
        <v>2</v>
      </c>
      <c r="AL48">
        <v>2</v>
      </c>
      <c r="AM48">
        <v>2</v>
      </c>
      <c r="AN48">
        <v>2</v>
      </c>
      <c r="AO48">
        <v>2</v>
      </c>
      <c r="AP48">
        <v>2</v>
      </c>
    </row>
    <row r="49" spans="1:42" ht="13.5" thickBot="1">
      <c r="A49">
        <f t="shared" si="0"/>
      </c>
      <c r="B49" s="16" t="s">
        <v>40</v>
      </c>
      <c r="C49" s="104" t="s">
        <v>128</v>
      </c>
      <c r="D49" s="176"/>
      <c r="E49" s="177"/>
      <c r="F49" s="187">
        <v>3114.9300000000003</v>
      </c>
      <c r="G49" s="188">
        <v>2620</v>
      </c>
      <c r="H49" s="189">
        <v>2370</v>
      </c>
      <c r="I49" s="187">
        <v>6900</v>
      </c>
      <c r="J49" s="188">
        <v>6900</v>
      </c>
      <c r="K49" s="189">
        <v>6900</v>
      </c>
      <c r="L49" s="187">
        <v>219.99</v>
      </c>
      <c r="M49" s="188">
        <v>220</v>
      </c>
      <c r="N49" s="189">
        <v>220</v>
      </c>
      <c r="O49" s="187">
        <v>4005.06</v>
      </c>
      <c r="P49" s="188">
        <v>4500</v>
      </c>
      <c r="Q49" s="189">
        <v>4750</v>
      </c>
      <c r="R49" s="105" t="s">
        <v>81</v>
      </c>
      <c r="S49" s="176"/>
      <c r="T49" s="177"/>
      <c r="AA49">
        <v>2</v>
      </c>
      <c r="AD49">
        <v>2</v>
      </c>
      <c r="AE49">
        <v>2</v>
      </c>
      <c r="AF49">
        <v>2</v>
      </c>
      <c r="AG49">
        <v>2</v>
      </c>
      <c r="AH49">
        <v>2</v>
      </c>
      <c r="AI49">
        <v>2</v>
      </c>
      <c r="AJ49">
        <v>2</v>
      </c>
      <c r="AK49">
        <v>2</v>
      </c>
      <c r="AL49">
        <v>2</v>
      </c>
      <c r="AM49">
        <v>2</v>
      </c>
      <c r="AN49">
        <v>2</v>
      </c>
      <c r="AO49">
        <v>2</v>
      </c>
      <c r="AP49">
        <v>2</v>
      </c>
    </row>
    <row r="50" spans="1:42" ht="14.25" thickBot="1" thickTop="1">
      <c r="A50">
        <f t="shared" si="0"/>
      </c>
      <c r="C50" s="14" t="s">
        <v>42</v>
      </c>
      <c r="D50" s="12"/>
      <c r="E50" s="13"/>
      <c r="F50" s="156">
        <v>4094.65</v>
      </c>
      <c r="G50" s="157">
        <v>3547</v>
      </c>
      <c r="H50" s="158">
        <v>3355</v>
      </c>
      <c r="I50" s="156">
        <v>9487</v>
      </c>
      <c r="J50" s="157">
        <v>9250</v>
      </c>
      <c r="K50" s="158">
        <v>9590</v>
      </c>
      <c r="L50" s="156">
        <v>250.10000000000002</v>
      </c>
      <c r="M50" s="157">
        <v>247</v>
      </c>
      <c r="N50" s="158">
        <v>245</v>
      </c>
      <c r="O50" s="156">
        <v>5642.45</v>
      </c>
      <c r="P50" s="157">
        <v>5950</v>
      </c>
      <c r="Q50" s="158">
        <v>6480</v>
      </c>
      <c r="R50" s="18" t="s">
        <v>129</v>
      </c>
      <c r="S50" s="8"/>
      <c r="T50" s="9"/>
      <c r="AA50" t="e">
        <v>#REF!</v>
      </c>
      <c r="AD50" t="e">
        <v>#REF!</v>
      </c>
      <c r="AE50" t="e">
        <v>#REF!</v>
      </c>
      <c r="AF50" t="e">
        <v>#REF!</v>
      </c>
      <c r="AG50" t="e">
        <v>#REF!</v>
      </c>
      <c r="AH50" t="e">
        <v>#REF!</v>
      </c>
      <c r="AI50" t="e">
        <v>#REF!</v>
      </c>
      <c r="AJ50" t="e">
        <v>#REF!</v>
      </c>
      <c r="AK50" t="e">
        <v>#REF!</v>
      </c>
      <c r="AL50" t="e">
        <v>#REF!</v>
      </c>
      <c r="AM50" t="e">
        <v>#REF!</v>
      </c>
      <c r="AN50" t="e">
        <v>#REF!</v>
      </c>
      <c r="AO50" t="e">
        <v>#REF!</v>
      </c>
      <c r="AP50" t="e">
        <v>#REF!</v>
      </c>
    </row>
    <row r="51" spans="3:20" ht="15" thickTop="1">
      <c r="C51" s="45"/>
      <c r="D51" s="1"/>
      <c r="E51" s="1"/>
      <c r="F51" s="47"/>
      <c r="H51" s="46"/>
      <c r="I51" s="46"/>
      <c r="J51" s="46"/>
      <c r="K51" s="46"/>
      <c r="L51" s="47"/>
      <c r="N51" s="194"/>
      <c r="O51" s="194"/>
      <c r="P51" s="194"/>
      <c r="Q51" s="194"/>
      <c r="R51" s="45"/>
      <c r="S51" s="1"/>
      <c r="T51" s="1"/>
    </row>
    <row r="52" spans="3:20" ht="12.75">
      <c r="C52" s="41" t="str">
        <f ca="1">CELL("filename")</f>
        <v>C:\MyFiles\Timber\Timber Committee\TCQ2015\[tb-68-6.xls]List of tables</v>
      </c>
      <c r="T52" s="43" t="str">
        <f ca="1">CONCATENATE("printed on ",DAY(NOW()),"/",MONTH(NOW()))</f>
        <v>printed on 11/11</v>
      </c>
    </row>
    <row r="57" spans="10:11" ht="12.75">
      <c r="J57" s="264"/>
      <c r="K57" s="264"/>
    </row>
    <row r="58" spans="10:11" ht="12.75">
      <c r="J58" s="264"/>
      <c r="K58" s="264"/>
    </row>
    <row r="59" spans="10:11" ht="12.75">
      <c r="J59" s="264"/>
      <c r="K59" s="264"/>
    </row>
    <row r="60" spans="9:11" ht="12.75">
      <c r="I60" s="265"/>
      <c r="J60" s="265"/>
      <c r="K60" s="265"/>
    </row>
    <row r="61" spans="10:11" ht="12.75">
      <c r="J61" s="264"/>
      <c r="K61" s="264"/>
    </row>
  </sheetData>
  <sheetProtection/>
  <mergeCells count="11">
    <mergeCell ref="R7:T7"/>
    <mergeCell ref="C2:T2"/>
    <mergeCell ref="F3:K3"/>
    <mergeCell ref="L3:Q3"/>
    <mergeCell ref="K5:L5"/>
    <mergeCell ref="F6:H6"/>
    <mergeCell ref="C7:E7"/>
    <mergeCell ref="F7:H7"/>
    <mergeCell ref="I7:K7"/>
    <mergeCell ref="L7:N7"/>
    <mergeCell ref="O7:Q7"/>
  </mergeCells>
  <conditionalFormatting sqref="F29:M50 N29:R51 C29:E51 C9:R28">
    <cfRule type="expression" priority="1" dxfId="0" stopIfTrue="1">
      <formula>AA9&gt;2</formula>
    </cfRule>
  </conditionalFormatting>
  <printOptions horizontalCentered="1" verticalCentered="1"/>
  <pageMargins left="0.35433070866141736" right="0.35433070866141736" top="0.5905511811023623" bottom="0.5905511811023623" header="0.31496062992125984" footer="0.31496062992125984"/>
  <pageSetup fitToHeight="1" fitToWidth="1" horizontalDpi="300" verticalDpi="300" orientation="landscape" paperSize="9" scale="77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1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5" max="5" width="13.28125" style="0" customWidth="1"/>
    <col min="20" max="20" width="16.140625" style="0" bestFit="1" customWidth="1"/>
  </cols>
  <sheetData>
    <row r="1" ht="12.75">
      <c r="A1" s="16" t="s">
        <v>84</v>
      </c>
    </row>
    <row r="2" spans="3:20" ht="12.75">
      <c r="C2" s="269" t="s">
        <v>390</v>
      </c>
      <c r="D2" s="269"/>
      <c r="E2" s="269"/>
      <c r="F2" s="269"/>
      <c r="G2" s="269"/>
      <c r="H2" s="269"/>
      <c r="I2" s="269"/>
      <c r="J2" s="269"/>
      <c r="K2" s="269"/>
      <c r="L2" s="269"/>
      <c r="M2" s="269"/>
      <c r="N2" s="269"/>
      <c r="O2" s="269"/>
      <c r="P2" s="269"/>
      <c r="Q2" s="269"/>
      <c r="R2" s="269"/>
      <c r="S2" s="269"/>
      <c r="T2" s="269"/>
    </row>
    <row r="3" spans="3:20" ht="12.75"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</row>
    <row r="4" spans="3:20" ht="12.75">
      <c r="C4" s="269" t="s">
        <v>459</v>
      </c>
      <c r="D4" s="269"/>
      <c r="E4" s="269"/>
      <c r="F4" s="269"/>
      <c r="G4" s="269"/>
      <c r="H4" s="269"/>
      <c r="I4" s="269"/>
      <c r="J4" s="269"/>
      <c r="K4" s="269"/>
      <c r="L4" s="269"/>
      <c r="M4" s="269"/>
      <c r="N4" s="269"/>
      <c r="O4" s="269"/>
      <c r="P4" s="269"/>
      <c r="Q4" s="269"/>
      <c r="R4" s="269"/>
      <c r="S4" s="269"/>
      <c r="T4" s="269"/>
    </row>
    <row r="5" spans="3:20" ht="12.75"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</row>
    <row r="6" spans="3:20" ht="12.75">
      <c r="C6" s="269" t="s">
        <v>460</v>
      </c>
      <c r="D6" s="269"/>
      <c r="E6" s="269"/>
      <c r="F6" s="269"/>
      <c r="G6" s="269"/>
      <c r="H6" s="269"/>
      <c r="I6" s="269"/>
      <c r="J6" s="269"/>
      <c r="K6" s="269"/>
      <c r="L6" s="269"/>
      <c r="M6" s="269"/>
      <c r="N6" s="269"/>
      <c r="O6" s="269"/>
      <c r="P6" s="269"/>
      <c r="Q6" s="269"/>
      <c r="R6" s="269"/>
      <c r="S6" s="269"/>
      <c r="T6" s="269"/>
    </row>
    <row r="8" spans="3:20" ht="15" thickBot="1">
      <c r="C8" s="230"/>
      <c r="D8" s="230"/>
      <c r="E8" s="230"/>
      <c r="F8" s="315" t="s">
        <v>435</v>
      </c>
      <c r="G8" s="276"/>
      <c r="H8" s="276"/>
      <c r="I8" s="276"/>
      <c r="J8" s="276"/>
      <c r="K8" s="276"/>
      <c r="L8" s="276"/>
      <c r="M8" s="276"/>
      <c r="N8" s="276"/>
      <c r="O8" s="276"/>
      <c r="P8" s="276"/>
      <c r="Q8" s="276"/>
      <c r="R8" s="230"/>
      <c r="S8" s="230"/>
      <c r="T8" s="230"/>
    </row>
    <row r="9" spans="3:20" ht="13.5" thickTop="1">
      <c r="C9" s="2"/>
      <c r="D9" s="3"/>
      <c r="E9" s="4"/>
      <c r="F9" s="270" t="s">
        <v>43</v>
      </c>
      <c r="G9" s="271"/>
      <c r="H9" s="272"/>
      <c r="I9" s="2"/>
      <c r="J9" s="3"/>
      <c r="K9" s="4"/>
      <c r="L9" s="17"/>
      <c r="M9" s="3"/>
      <c r="N9" s="4"/>
      <c r="O9" s="17"/>
      <c r="P9" s="3"/>
      <c r="Q9" s="4"/>
      <c r="R9" s="2"/>
      <c r="S9" s="3"/>
      <c r="T9" s="4"/>
    </row>
    <row r="10" spans="3:20" ht="12.75">
      <c r="C10" s="57"/>
      <c r="D10" s="58"/>
      <c r="E10" s="59"/>
      <c r="F10" s="312" t="s">
        <v>44</v>
      </c>
      <c r="G10" s="313"/>
      <c r="H10" s="314"/>
      <c r="I10" s="312" t="s">
        <v>45</v>
      </c>
      <c r="J10" s="313"/>
      <c r="K10" s="314"/>
      <c r="L10" s="312" t="s">
        <v>46</v>
      </c>
      <c r="M10" s="313"/>
      <c r="N10" s="314"/>
      <c r="O10" s="312" t="s">
        <v>47</v>
      </c>
      <c r="P10" s="313"/>
      <c r="Q10" s="314"/>
      <c r="R10" s="57"/>
      <c r="S10" s="58"/>
      <c r="T10" s="59"/>
    </row>
    <row r="11" spans="3:20" ht="12.75">
      <c r="C11" s="273"/>
      <c r="D11" s="274"/>
      <c r="E11" s="275"/>
      <c r="F11" s="82">
        <v>2014</v>
      </c>
      <c r="G11" s="83">
        <v>2015</v>
      </c>
      <c r="H11" s="85">
        <v>2016</v>
      </c>
      <c r="I11" s="82">
        <v>2014</v>
      </c>
      <c r="J11" s="83">
        <v>2015</v>
      </c>
      <c r="K11" s="85">
        <v>2016</v>
      </c>
      <c r="L11" s="82">
        <v>2014</v>
      </c>
      <c r="M11" s="83">
        <v>2015</v>
      </c>
      <c r="N11" s="85">
        <v>2016</v>
      </c>
      <c r="O11" s="82">
        <v>2014</v>
      </c>
      <c r="P11" s="83">
        <v>2015</v>
      </c>
      <c r="Q11" s="85">
        <v>2016</v>
      </c>
      <c r="R11" s="273"/>
      <c r="S11" s="274"/>
      <c r="T11" s="275"/>
    </row>
    <row r="12" spans="3:20" ht="12.75">
      <c r="C12" s="57"/>
      <c r="D12" s="58"/>
      <c r="E12" s="59"/>
      <c r="F12" s="57" t="s">
        <v>221</v>
      </c>
      <c r="G12" s="311" t="s">
        <v>223</v>
      </c>
      <c r="H12" s="275"/>
      <c r="I12" s="57" t="s">
        <v>221</v>
      </c>
      <c r="J12" s="311" t="s">
        <v>223</v>
      </c>
      <c r="K12" s="275"/>
      <c r="L12" s="57" t="s">
        <v>221</v>
      </c>
      <c r="M12" s="311" t="s">
        <v>223</v>
      </c>
      <c r="N12" s="275"/>
      <c r="O12" s="57" t="s">
        <v>221</v>
      </c>
      <c r="P12" s="311" t="s">
        <v>223</v>
      </c>
      <c r="Q12" s="275"/>
      <c r="R12" s="57"/>
      <c r="S12" s="58"/>
      <c r="T12" s="59"/>
    </row>
    <row r="13" spans="3:20" ht="13.5" thickBot="1">
      <c r="C13" s="7"/>
      <c r="D13" s="8"/>
      <c r="E13" s="9"/>
      <c r="F13" s="81" t="s">
        <v>222</v>
      </c>
      <c r="G13" s="309" t="s">
        <v>224</v>
      </c>
      <c r="H13" s="310"/>
      <c r="I13" s="81" t="s">
        <v>222</v>
      </c>
      <c r="J13" s="309" t="s">
        <v>224</v>
      </c>
      <c r="K13" s="310"/>
      <c r="L13" s="81" t="s">
        <v>222</v>
      </c>
      <c r="M13" s="309" t="s">
        <v>224</v>
      </c>
      <c r="N13" s="310"/>
      <c r="O13" s="81" t="s">
        <v>222</v>
      </c>
      <c r="P13" s="309" t="s">
        <v>224</v>
      </c>
      <c r="Q13" s="310"/>
      <c r="R13" s="7"/>
      <c r="S13" s="8"/>
      <c r="T13" s="9"/>
    </row>
    <row r="14" spans="2:20" ht="13.5" thickTop="1">
      <c r="B14" s="15"/>
      <c r="C14" s="84" t="s">
        <v>294</v>
      </c>
      <c r="D14" s="3"/>
      <c r="E14" s="4"/>
      <c r="F14" s="86">
        <v>85.59814362550003</v>
      </c>
      <c r="G14" s="87">
        <v>85.22414234975881</v>
      </c>
      <c r="H14" s="88">
        <v>86.77161795289999</v>
      </c>
      <c r="I14" s="86">
        <v>101.81419922750001</v>
      </c>
      <c r="J14" s="87">
        <v>102.43724591000002</v>
      </c>
      <c r="K14" s="88">
        <v>104.00685706729999</v>
      </c>
      <c r="L14" s="86">
        <v>33.2418895</v>
      </c>
      <c r="M14" s="87">
        <v>32.8924228797079</v>
      </c>
      <c r="N14" s="88">
        <v>33.518269818300006</v>
      </c>
      <c r="O14" s="86">
        <v>49.45794510199999</v>
      </c>
      <c r="P14" s="87">
        <v>50.1055264399491</v>
      </c>
      <c r="Q14" s="88">
        <v>50.7535089327</v>
      </c>
      <c r="R14" s="84" t="s">
        <v>227</v>
      </c>
      <c r="S14" s="3"/>
      <c r="T14" s="4"/>
    </row>
    <row r="15" spans="2:20" ht="12.75">
      <c r="B15" s="19"/>
      <c r="C15" s="6"/>
      <c r="D15" s="1"/>
      <c r="E15" s="5"/>
      <c r="F15" s="89"/>
      <c r="G15" s="90"/>
      <c r="H15" s="91"/>
      <c r="I15" s="89"/>
      <c r="J15" s="90"/>
      <c r="K15" s="91"/>
      <c r="L15" s="89"/>
      <c r="M15" s="90"/>
      <c r="N15" s="91"/>
      <c r="O15" s="89"/>
      <c r="P15" s="90"/>
      <c r="Q15" s="91"/>
      <c r="R15" s="72"/>
      <c r="S15" s="1"/>
      <c r="T15" s="5"/>
    </row>
    <row r="16" spans="2:20" ht="14.25">
      <c r="B16" s="19"/>
      <c r="C16" s="6" t="s">
        <v>289</v>
      </c>
      <c r="D16" s="1"/>
      <c r="E16" s="5"/>
      <c r="F16" s="89">
        <v>183.98314537381992</v>
      </c>
      <c r="G16" s="90">
        <v>184.97766048971317</v>
      </c>
      <c r="H16" s="91">
        <v>187.35361111213</v>
      </c>
      <c r="I16" s="89">
        <v>180.41293480135266</v>
      </c>
      <c r="J16" s="90">
        <v>181.2980995649217</v>
      </c>
      <c r="K16" s="91">
        <v>183.80943150683</v>
      </c>
      <c r="L16" s="89">
        <v>19.247286621399994</v>
      </c>
      <c r="M16" s="90">
        <v>18.786615256285714</v>
      </c>
      <c r="N16" s="91">
        <v>18.8513896053</v>
      </c>
      <c r="O16" s="89">
        <v>15.677076048932754</v>
      </c>
      <c r="P16" s="90">
        <v>15.107054331494252</v>
      </c>
      <c r="Q16" s="91">
        <v>15.30721</v>
      </c>
      <c r="R16" s="151" t="s">
        <v>302</v>
      </c>
      <c r="S16" s="1"/>
      <c r="T16" s="5"/>
    </row>
    <row r="17" spans="2:20" ht="12.75">
      <c r="B17" s="19"/>
      <c r="C17" s="6"/>
      <c r="D17" s="1"/>
      <c r="E17" s="5"/>
      <c r="F17" s="89"/>
      <c r="G17" s="90"/>
      <c r="H17" s="91"/>
      <c r="I17" s="89"/>
      <c r="J17" s="90"/>
      <c r="K17" s="91"/>
      <c r="L17" s="89"/>
      <c r="M17" s="90"/>
      <c r="N17" s="91"/>
      <c r="O17" s="89"/>
      <c r="P17" s="90"/>
      <c r="Q17" s="91"/>
      <c r="R17" s="72"/>
      <c r="S17" s="1"/>
      <c r="T17" s="5"/>
    </row>
    <row r="18" spans="2:20" ht="12.75">
      <c r="B18" s="19"/>
      <c r="C18" s="72" t="s">
        <v>290</v>
      </c>
      <c r="D18" s="1"/>
      <c r="E18" s="5"/>
      <c r="F18" s="89">
        <v>12.357166449422989</v>
      </c>
      <c r="G18" s="90">
        <v>12.306141727496145</v>
      </c>
      <c r="H18" s="91">
        <v>12.583710580400002</v>
      </c>
      <c r="I18" s="89">
        <v>13.479115626</v>
      </c>
      <c r="J18" s="90">
        <v>13.602083760000001</v>
      </c>
      <c r="K18" s="91">
        <v>13.7892399252</v>
      </c>
      <c r="L18" s="89">
        <v>4.618127258622989</v>
      </c>
      <c r="M18" s="90">
        <v>4.659341486599805</v>
      </c>
      <c r="N18" s="91">
        <v>4.7631501793</v>
      </c>
      <c r="O18" s="89">
        <v>5.740076435200001</v>
      </c>
      <c r="P18" s="90">
        <v>5.955283519103661</v>
      </c>
      <c r="Q18" s="91">
        <v>5.9686795241</v>
      </c>
      <c r="R18" s="72" t="s">
        <v>228</v>
      </c>
      <c r="S18" s="1"/>
      <c r="T18" s="5"/>
    </row>
    <row r="19" spans="2:20" ht="12.75">
      <c r="B19" s="19"/>
      <c r="C19" s="49"/>
      <c r="D19" s="1"/>
      <c r="E19" s="5"/>
      <c r="F19" s="89"/>
      <c r="G19" s="90"/>
      <c r="H19" s="91"/>
      <c r="I19" s="89"/>
      <c r="J19" s="90"/>
      <c r="K19" s="91"/>
      <c r="L19" s="89"/>
      <c r="M19" s="90"/>
      <c r="N19" s="91"/>
      <c r="O19" s="89"/>
      <c r="P19" s="90"/>
      <c r="Q19" s="91"/>
      <c r="R19" s="72"/>
      <c r="S19" s="1"/>
      <c r="T19" s="5"/>
    </row>
    <row r="20" spans="2:20" ht="14.25">
      <c r="B20" s="19"/>
      <c r="C20" s="6" t="s">
        <v>330</v>
      </c>
      <c r="D20" s="1"/>
      <c r="E20" s="5"/>
      <c r="F20" s="89">
        <v>11.468532879422987</v>
      </c>
      <c r="G20" s="90">
        <v>11.435631387229963</v>
      </c>
      <c r="H20" s="91">
        <v>11.6887588204</v>
      </c>
      <c r="I20" s="89">
        <v>13.362750625999999</v>
      </c>
      <c r="J20" s="90">
        <v>13.497946960000002</v>
      </c>
      <c r="K20" s="91">
        <v>13.6868091652</v>
      </c>
      <c r="L20" s="89">
        <v>3.59064768862299</v>
      </c>
      <c r="M20" s="90">
        <v>3.6339514978783845</v>
      </c>
      <c r="N20" s="91">
        <v>3.7084934192999994</v>
      </c>
      <c r="O20" s="89">
        <v>5.484865435200001</v>
      </c>
      <c r="P20" s="90">
        <v>5.696267070648424</v>
      </c>
      <c r="Q20" s="91">
        <v>5.706543764099999</v>
      </c>
      <c r="R20" s="151" t="s">
        <v>335</v>
      </c>
      <c r="S20" s="1"/>
      <c r="T20" s="5"/>
    </row>
    <row r="21" spans="2:20" ht="12.75">
      <c r="B21" s="19"/>
      <c r="C21" s="6"/>
      <c r="D21" s="1"/>
      <c r="E21" s="5"/>
      <c r="F21" s="89"/>
      <c r="G21" s="90"/>
      <c r="H21" s="91"/>
      <c r="I21" s="89"/>
      <c r="J21" s="90"/>
      <c r="K21" s="91"/>
      <c r="L21" s="89"/>
      <c r="M21" s="90"/>
      <c r="N21" s="91"/>
      <c r="O21" s="89"/>
      <c r="P21" s="90"/>
      <c r="Q21" s="91"/>
      <c r="R21" s="72"/>
      <c r="S21" s="1"/>
      <c r="T21" s="5"/>
    </row>
    <row r="22" spans="2:20" ht="14.25">
      <c r="B22" s="19"/>
      <c r="C22" s="6" t="s">
        <v>332</v>
      </c>
      <c r="D22" s="1"/>
      <c r="E22" s="5"/>
      <c r="F22" s="89">
        <v>0.8886335700000001</v>
      </c>
      <c r="G22" s="90">
        <v>0.8705103402661846</v>
      </c>
      <c r="H22" s="91">
        <v>0.8949517599999999</v>
      </c>
      <c r="I22" s="89">
        <v>0.11636500000000001</v>
      </c>
      <c r="J22" s="90">
        <v>0.1041368</v>
      </c>
      <c r="K22" s="91">
        <v>0.10243076000000001</v>
      </c>
      <c r="L22" s="89">
        <v>1.0274795700000001</v>
      </c>
      <c r="M22" s="90">
        <v>1.0253899887214206</v>
      </c>
      <c r="N22" s="91">
        <v>1.0546567599999999</v>
      </c>
      <c r="O22" s="89">
        <v>0.25521099999999997</v>
      </c>
      <c r="P22" s="90">
        <v>0.2590164484552361</v>
      </c>
      <c r="Q22" s="91">
        <v>0.26213576</v>
      </c>
      <c r="R22" s="151" t="s">
        <v>336</v>
      </c>
      <c r="S22" s="1"/>
      <c r="T22" s="5"/>
    </row>
    <row r="23" spans="2:20" ht="12.75">
      <c r="B23" s="19"/>
      <c r="C23" s="6"/>
      <c r="D23" s="1"/>
      <c r="E23" s="5"/>
      <c r="F23" s="89"/>
      <c r="G23" s="90"/>
      <c r="H23" s="91"/>
      <c r="I23" s="89"/>
      <c r="J23" s="90"/>
      <c r="K23" s="91"/>
      <c r="L23" s="89"/>
      <c r="M23" s="90"/>
      <c r="N23" s="91"/>
      <c r="O23" s="89"/>
      <c r="P23" s="90"/>
      <c r="Q23" s="91"/>
      <c r="R23" s="20"/>
      <c r="S23" s="1"/>
      <c r="T23" s="5"/>
    </row>
    <row r="24" spans="2:20" ht="14.25">
      <c r="B24" s="19"/>
      <c r="C24" s="6" t="s">
        <v>291</v>
      </c>
      <c r="D24" s="1"/>
      <c r="E24" s="5"/>
      <c r="F24" s="89">
        <v>34.05972300857653</v>
      </c>
      <c r="G24" s="90">
        <v>33.54406940558686</v>
      </c>
      <c r="H24" s="91">
        <v>33.63962654040081</v>
      </c>
      <c r="I24" s="89">
        <v>34.80063947</v>
      </c>
      <c r="J24" s="90">
        <v>34.408809834108006</v>
      </c>
      <c r="K24" s="91">
        <v>34.59067568249841</v>
      </c>
      <c r="L24" s="89">
        <v>3.877694824573574</v>
      </c>
      <c r="M24" s="90">
        <v>3.939500714336</v>
      </c>
      <c r="N24" s="91">
        <v>3.8933348579024005</v>
      </c>
      <c r="O24" s="89">
        <v>4.618611285997042</v>
      </c>
      <c r="P24" s="90">
        <v>4.804241142857143</v>
      </c>
      <c r="Q24" s="91">
        <v>4.844384</v>
      </c>
      <c r="R24" s="6" t="s">
        <v>303</v>
      </c>
      <c r="S24" s="1"/>
      <c r="T24" s="5"/>
    </row>
    <row r="25" spans="2:20" ht="12.75">
      <c r="B25" s="19"/>
      <c r="C25" s="6"/>
      <c r="D25" s="1"/>
      <c r="E25" s="5"/>
      <c r="F25" s="92"/>
      <c r="G25" s="93"/>
      <c r="H25" s="94"/>
      <c r="I25" s="92"/>
      <c r="J25" s="93"/>
      <c r="K25" s="94"/>
      <c r="L25" s="89"/>
      <c r="M25" s="90"/>
      <c r="N25" s="91"/>
      <c r="O25" s="89"/>
      <c r="P25" s="90"/>
      <c r="Q25" s="91"/>
      <c r="R25" s="20"/>
      <c r="S25" s="1"/>
      <c r="T25" s="5"/>
    </row>
    <row r="26" spans="2:20" ht="14.25">
      <c r="B26" s="19"/>
      <c r="C26" s="6" t="s">
        <v>330</v>
      </c>
      <c r="D26" s="1"/>
      <c r="E26" s="5"/>
      <c r="F26" s="92">
        <v>33.885666698353724</v>
      </c>
      <c r="G26" s="93">
        <v>33.38353745558686</v>
      </c>
      <c r="H26" s="94">
        <v>33.4815638504008</v>
      </c>
      <c r="I26" s="92">
        <v>34.80063947</v>
      </c>
      <c r="J26" s="93">
        <v>34.408809834108006</v>
      </c>
      <c r="K26" s="94">
        <v>34.59067568249841</v>
      </c>
      <c r="L26" s="89">
        <v>3.672121195694569</v>
      </c>
      <c r="M26" s="90">
        <v>3.7478931143360006</v>
      </c>
      <c r="N26" s="91">
        <v>3.7046267779023996</v>
      </c>
      <c r="O26" s="89">
        <v>4.587093967340846</v>
      </c>
      <c r="P26" s="90">
        <v>4.773165492857142</v>
      </c>
      <c r="Q26" s="91">
        <v>4.813738610000001</v>
      </c>
      <c r="R26" s="151" t="s">
        <v>335</v>
      </c>
      <c r="S26" s="1"/>
      <c r="T26" s="5"/>
    </row>
    <row r="27" spans="2:20" ht="12.75">
      <c r="B27" s="19"/>
      <c r="C27" s="6"/>
      <c r="D27" s="1"/>
      <c r="E27" s="5"/>
      <c r="F27" s="92"/>
      <c r="G27" s="93"/>
      <c r="H27" s="94"/>
      <c r="I27" s="92"/>
      <c r="J27" s="93"/>
      <c r="K27" s="94"/>
      <c r="L27" s="89"/>
      <c r="M27" s="90"/>
      <c r="N27" s="91"/>
      <c r="O27" s="89"/>
      <c r="P27" s="90"/>
      <c r="Q27" s="91"/>
      <c r="R27" s="20"/>
      <c r="S27" s="1"/>
      <c r="T27" s="5"/>
    </row>
    <row r="28" spans="2:20" ht="15" thickBot="1">
      <c r="B28" s="19"/>
      <c r="C28" s="7" t="s">
        <v>332</v>
      </c>
      <c r="D28" s="8"/>
      <c r="E28" s="9"/>
      <c r="F28" s="95">
        <v>0.17405631022280996</v>
      </c>
      <c r="G28" s="96">
        <v>0.16053195</v>
      </c>
      <c r="H28" s="97">
        <v>0.15806269000000003</v>
      </c>
      <c r="I28" s="101"/>
      <c r="J28" s="102"/>
      <c r="K28" s="103"/>
      <c r="L28" s="98">
        <v>0.20557362887900468</v>
      </c>
      <c r="M28" s="99">
        <v>0.19160760000000002</v>
      </c>
      <c r="N28" s="100">
        <v>0.18870808000000003</v>
      </c>
      <c r="O28" s="98">
        <v>0.031517318656194726</v>
      </c>
      <c r="P28" s="99">
        <v>0.03107565</v>
      </c>
      <c r="Q28" s="100">
        <v>0.030645389999999998</v>
      </c>
      <c r="R28" s="198" t="s">
        <v>336</v>
      </c>
      <c r="S28" s="8"/>
      <c r="T28" s="9"/>
    </row>
    <row r="29" spans="2:20" ht="13.5" thickTop="1">
      <c r="B29" s="19"/>
      <c r="C29" s="20" t="s">
        <v>331</v>
      </c>
      <c r="D29" s="1"/>
      <c r="E29" s="5"/>
      <c r="F29" s="92">
        <v>1.78100807</v>
      </c>
      <c r="G29" s="93">
        <v>1.7700016542403092</v>
      </c>
      <c r="H29" s="94">
        <v>1.7670633274999998</v>
      </c>
      <c r="I29" s="92">
        <v>1.400936</v>
      </c>
      <c r="J29" s="93">
        <v>1.3709337999999998</v>
      </c>
      <c r="K29" s="94">
        <v>1.3556506599999998</v>
      </c>
      <c r="L29" s="89">
        <v>1.17582913</v>
      </c>
      <c r="M29" s="90">
        <v>1.1832581609419761</v>
      </c>
      <c r="N29" s="91">
        <v>1.20632049</v>
      </c>
      <c r="O29" s="89">
        <v>0.7957570599999999</v>
      </c>
      <c r="P29" s="90">
        <v>0.7841903067016668</v>
      </c>
      <c r="Q29" s="91">
        <v>0.7949078224999998</v>
      </c>
      <c r="R29" s="20" t="s">
        <v>339</v>
      </c>
      <c r="S29" s="1"/>
      <c r="T29" s="5"/>
    </row>
    <row r="30" spans="2:20" ht="12.75">
      <c r="B30" s="19"/>
      <c r="C30" s="6"/>
      <c r="D30" s="1"/>
      <c r="E30" s="5"/>
      <c r="F30" s="92"/>
      <c r="G30" s="93"/>
      <c r="H30" s="94"/>
      <c r="I30" s="195"/>
      <c r="J30" s="196"/>
      <c r="K30" s="197"/>
      <c r="L30" s="89"/>
      <c r="M30" s="90"/>
      <c r="N30" s="91"/>
      <c r="O30" s="89"/>
      <c r="P30" s="90"/>
      <c r="Q30" s="91"/>
      <c r="R30" s="20"/>
      <c r="S30" s="1"/>
      <c r="T30" s="5"/>
    </row>
    <row r="31" spans="2:20" ht="12.75">
      <c r="B31" s="19"/>
      <c r="C31" s="20" t="s">
        <v>232</v>
      </c>
      <c r="D31" s="1"/>
      <c r="E31" s="5"/>
      <c r="F31" s="89">
        <v>7.631759691460001</v>
      </c>
      <c r="G31" s="90">
        <v>7.949360134787071</v>
      </c>
      <c r="H31" s="91">
        <v>8.0639931375</v>
      </c>
      <c r="I31" s="89">
        <v>4.541952</v>
      </c>
      <c r="J31" s="90">
        <v>4.5528378</v>
      </c>
      <c r="K31" s="91">
        <v>4.64621946</v>
      </c>
      <c r="L31" s="89">
        <v>7.08527738146</v>
      </c>
      <c r="M31" s="90">
        <v>7.357010624912179</v>
      </c>
      <c r="N31" s="91">
        <v>7.4744806200000005</v>
      </c>
      <c r="O31" s="89">
        <v>3.9954696899999993</v>
      </c>
      <c r="P31" s="90">
        <v>3.9604882901251073</v>
      </c>
      <c r="Q31" s="91">
        <v>4.0567069425</v>
      </c>
      <c r="R31" s="20" t="s">
        <v>235</v>
      </c>
      <c r="S31" s="1"/>
      <c r="T31" s="5"/>
    </row>
    <row r="32" spans="2:20" ht="12.75">
      <c r="B32" s="19"/>
      <c r="C32" s="48"/>
      <c r="D32" s="1"/>
      <c r="E32" s="5"/>
      <c r="F32" s="89"/>
      <c r="G32" s="90"/>
      <c r="H32" s="91"/>
      <c r="I32" s="89"/>
      <c r="J32" s="90"/>
      <c r="K32" s="91"/>
      <c r="L32" s="89"/>
      <c r="M32" s="90"/>
      <c r="N32" s="91"/>
      <c r="O32" s="89"/>
      <c r="P32" s="90"/>
      <c r="Q32" s="91"/>
      <c r="R32" s="50"/>
      <c r="S32" s="1"/>
      <c r="T32" s="5"/>
    </row>
    <row r="33" spans="2:20" ht="12.75">
      <c r="B33" s="19"/>
      <c r="C33" s="20" t="s">
        <v>379</v>
      </c>
      <c r="D33" s="1"/>
      <c r="E33" s="5"/>
      <c r="F33" s="89">
        <v>35.55188199395998</v>
      </c>
      <c r="G33" s="90">
        <v>35.512635541093914</v>
      </c>
      <c r="H33" s="91">
        <v>35.715779249691195</v>
      </c>
      <c r="I33" s="89">
        <v>36.88708099999999</v>
      </c>
      <c r="J33" s="90">
        <v>36.86135614999999</v>
      </c>
      <c r="K33" s="91">
        <v>36.97794900499999</v>
      </c>
      <c r="L33" s="89">
        <v>10.97431519808</v>
      </c>
      <c r="M33" s="90">
        <v>11.020205016655147</v>
      </c>
      <c r="N33" s="91">
        <v>11.116761092061239</v>
      </c>
      <c r="O33" s="89">
        <v>12.309514204120003</v>
      </c>
      <c r="P33" s="90">
        <v>12.368925625561225</v>
      </c>
      <c r="Q33" s="91">
        <v>12.378930847370034</v>
      </c>
      <c r="R33" s="20" t="s">
        <v>381</v>
      </c>
      <c r="S33" s="1"/>
      <c r="T33" s="5"/>
    </row>
    <row r="34" spans="2:20" ht="12.75">
      <c r="B34" s="19"/>
      <c r="C34" s="6"/>
      <c r="D34" s="1"/>
      <c r="E34" s="5"/>
      <c r="F34" s="89"/>
      <c r="G34" s="90"/>
      <c r="H34" s="91"/>
      <c r="I34" s="89"/>
      <c r="J34" s="90"/>
      <c r="K34" s="91"/>
      <c r="L34" s="89"/>
      <c r="M34" s="90"/>
      <c r="N34" s="91"/>
      <c r="O34" s="89"/>
      <c r="P34" s="90"/>
      <c r="Q34" s="91"/>
      <c r="R34" s="20"/>
      <c r="S34" s="1"/>
      <c r="T34" s="5"/>
    </row>
    <row r="35" spans="2:20" ht="12.75">
      <c r="B35" s="19"/>
      <c r="C35" s="20" t="s">
        <v>327</v>
      </c>
      <c r="D35" s="1"/>
      <c r="E35" s="5"/>
      <c r="F35" s="89">
        <v>4.90675614</v>
      </c>
      <c r="G35" s="90">
        <v>4.9429728057288465</v>
      </c>
      <c r="H35" s="91">
        <v>5.087553658338761</v>
      </c>
      <c r="I35" s="89">
        <v>5.724934999999999</v>
      </c>
      <c r="J35" s="90">
        <v>5.73046995</v>
      </c>
      <c r="K35" s="91">
        <v>5.9399809</v>
      </c>
      <c r="L35" s="89">
        <v>2.78471904</v>
      </c>
      <c r="M35" s="90">
        <v>2.8516521517072095</v>
      </c>
      <c r="N35" s="91">
        <v>2.878475058338761</v>
      </c>
      <c r="O35" s="89">
        <v>3.6028979</v>
      </c>
      <c r="P35" s="90">
        <v>3.6391492959783633</v>
      </c>
      <c r="Q35" s="91">
        <v>3.7309023000000003</v>
      </c>
      <c r="R35" s="20" t="s">
        <v>327</v>
      </c>
      <c r="S35" s="1"/>
      <c r="T35" s="5"/>
    </row>
    <row r="36" spans="2:20" ht="12.75">
      <c r="B36" s="19"/>
      <c r="C36" s="6"/>
      <c r="D36" s="1"/>
      <c r="E36" s="5"/>
      <c r="F36" s="89"/>
      <c r="G36" s="90"/>
      <c r="H36" s="91"/>
      <c r="I36" s="89"/>
      <c r="J36" s="90"/>
      <c r="K36" s="91"/>
      <c r="L36" s="89"/>
      <c r="M36" s="90"/>
      <c r="N36" s="91"/>
      <c r="O36" s="89"/>
      <c r="P36" s="90"/>
      <c r="Q36" s="91"/>
      <c r="R36" s="20"/>
      <c r="S36" s="1"/>
      <c r="T36" s="5"/>
    </row>
    <row r="37" spans="2:20" ht="12.75">
      <c r="B37" s="19"/>
      <c r="C37" s="20" t="s">
        <v>233</v>
      </c>
      <c r="D37" s="1"/>
      <c r="E37" s="5"/>
      <c r="F37" s="89">
        <v>19.90689973</v>
      </c>
      <c r="G37" s="90">
        <v>19.625643428594305</v>
      </c>
      <c r="H37" s="91">
        <v>19.838204709400003</v>
      </c>
      <c r="I37" s="89">
        <v>22.407024999999997</v>
      </c>
      <c r="J37" s="90">
        <v>22.362125919999997</v>
      </c>
      <c r="K37" s="91">
        <v>22.5360761568</v>
      </c>
      <c r="L37" s="89">
        <v>9.6494769</v>
      </c>
      <c r="M37" s="90">
        <v>10.303771835930789</v>
      </c>
      <c r="N37" s="91">
        <v>10.341010154900001</v>
      </c>
      <c r="O37" s="89">
        <v>12.14960217</v>
      </c>
      <c r="P37" s="90">
        <v>13.04025432733648</v>
      </c>
      <c r="Q37" s="91">
        <v>13.0388816023</v>
      </c>
      <c r="R37" s="20" t="s">
        <v>236</v>
      </c>
      <c r="S37" s="1"/>
      <c r="T37" s="5"/>
    </row>
    <row r="38" spans="2:20" ht="12.75">
      <c r="B38" s="19"/>
      <c r="C38" s="6"/>
      <c r="D38" s="1"/>
      <c r="E38" s="5"/>
      <c r="F38" s="89"/>
      <c r="G38" s="90"/>
      <c r="H38" s="91"/>
      <c r="I38" s="89"/>
      <c r="J38" s="90"/>
      <c r="K38" s="91"/>
      <c r="L38" s="89"/>
      <c r="M38" s="90"/>
      <c r="N38" s="91"/>
      <c r="O38" s="89"/>
      <c r="P38" s="90"/>
      <c r="Q38" s="91"/>
      <c r="R38" s="20"/>
      <c r="S38" s="1"/>
      <c r="T38" s="5"/>
    </row>
    <row r="39" spans="2:20" ht="12.75">
      <c r="B39" s="19"/>
      <c r="C39" s="6" t="s">
        <v>234</v>
      </c>
      <c r="D39" s="1"/>
      <c r="E39" s="5"/>
      <c r="F39" s="89">
        <v>2.794318409999999</v>
      </c>
      <c r="G39" s="90">
        <v>2.510163537529686</v>
      </c>
      <c r="H39" s="91">
        <v>2.5760685099999994</v>
      </c>
      <c r="I39" s="89">
        <v>3.049849</v>
      </c>
      <c r="J39" s="90">
        <v>2.56705</v>
      </c>
      <c r="K39" s="91">
        <v>2.57805</v>
      </c>
      <c r="L39" s="89">
        <v>2.2798628999999995</v>
      </c>
      <c r="M39" s="90">
        <v>2.943233633633472</v>
      </c>
      <c r="N39" s="91">
        <v>2.9616561023999997</v>
      </c>
      <c r="O39" s="89">
        <v>2.5353934900000006</v>
      </c>
      <c r="P39" s="90">
        <v>3.000120096103786</v>
      </c>
      <c r="Q39" s="91">
        <v>2.9636375924000005</v>
      </c>
      <c r="R39" s="20" t="s">
        <v>237</v>
      </c>
      <c r="S39" s="1"/>
      <c r="T39" s="5"/>
    </row>
    <row r="40" spans="2:20" ht="12.75">
      <c r="B40" s="19"/>
      <c r="C40" s="48"/>
      <c r="D40" s="1"/>
      <c r="E40" s="5"/>
      <c r="F40" s="89"/>
      <c r="G40" s="90"/>
      <c r="H40" s="91"/>
      <c r="I40" s="89"/>
      <c r="J40" s="90"/>
      <c r="K40" s="91"/>
      <c r="L40" s="89"/>
      <c r="M40" s="90"/>
      <c r="N40" s="91"/>
      <c r="O40" s="89"/>
      <c r="P40" s="90"/>
      <c r="Q40" s="91"/>
      <c r="R40" s="50"/>
      <c r="S40" s="1"/>
      <c r="T40" s="5"/>
    </row>
    <row r="41" spans="2:20" ht="12.75">
      <c r="B41" s="19"/>
      <c r="C41" s="49" t="s">
        <v>238</v>
      </c>
      <c r="D41" s="1"/>
      <c r="E41" s="5"/>
      <c r="F41" s="89">
        <v>15.65473462</v>
      </c>
      <c r="G41" s="90">
        <v>15.76401366717211</v>
      </c>
      <c r="H41" s="91">
        <v>15.892107499399998</v>
      </c>
      <c r="I41" s="89">
        <v>17.784023</v>
      </c>
      <c r="J41" s="90">
        <v>18.14107592</v>
      </c>
      <c r="K41" s="91">
        <v>18.2520261568</v>
      </c>
      <c r="L41" s="89">
        <v>5.83387</v>
      </c>
      <c r="M41" s="90">
        <v>5.8647382387206</v>
      </c>
      <c r="N41" s="91">
        <v>5.8782078449999995</v>
      </c>
      <c r="O41" s="89">
        <v>7.963158380000001</v>
      </c>
      <c r="P41" s="90">
        <v>8.241800491548489</v>
      </c>
      <c r="Q41" s="91">
        <v>8.2381265024</v>
      </c>
      <c r="R41" s="72" t="s">
        <v>238</v>
      </c>
      <c r="S41" s="1"/>
      <c r="T41" s="5"/>
    </row>
    <row r="42" spans="2:20" ht="12.75">
      <c r="B42" s="19"/>
      <c r="C42" s="49"/>
      <c r="D42" s="1"/>
      <c r="E42" s="5"/>
      <c r="F42" s="89"/>
      <c r="G42" s="90"/>
      <c r="H42" s="91"/>
      <c r="I42" s="89"/>
      <c r="J42" s="90"/>
      <c r="K42" s="91"/>
      <c r="L42" s="89"/>
      <c r="M42" s="90"/>
      <c r="N42" s="91"/>
      <c r="O42" s="89"/>
      <c r="P42" s="90"/>
      <c r="Q42" s="91"/>
      <c r="R42" s="72"/>
      <c r="S42" s="1"/>
      <c r="T42" s="5"/>
    </row>
    <row r="43" spans="2:20" ht="13.5" thickBot="1">
      <c r="B43" s="19"/>
      <c r="C43" s="104" t="s">
        <v>428</v>
      </c>
      <c r="D43" s="8"/>
      <c r="E43" s="9"/>
      <c r="F43" s="98">
        <v>1.4578467000000002</v>
      </c>
      <c r="G43" s="99">
        <v>1.35146622389251</v>
      </c>
      <c r="H43" s="100">
        <v>1.3700287</v>
      </c>
      <c r="I43" s="98">
        <v>1.5731530000000002</v>
      </c>
      <c r="J43" s="99">
        <v>1.654</v>
      </c>
      <c r="K43" s="100">
        <v>1.706</v>
      </c>
      <c r="L43" s="98">
        <v>1.535744</v>
      </c>
      <c r="M43" s="99">
        <v>1.4957999635767163</v>
      </c>
      <c r="N43" s="100">
        <v>1.5011462075000002</v>
      </c>
      <c r="O43" s="98">
        <v>1.6510503</v>
      </c>
      <c r="P43" s="99">
        <v>1.7983337396842063</v>
      </c>
      <c r="Q43" s="100">
        <v>1.8371175075000001</v>
      </c>
      <c r="R43" s="105" t="s">
        <v>429</v>
      </c>
      <c r="S43" s="8"/>
      <c r="T43" s="9"/>
    </row>
    <row r="44" spans="2:20" ht="15" thickTop="1">
      <c r="B44" s="19"/>
      <c r="C44" s="152" t="s">
        <v>305</v>
      </c>
      <c r="D44" s="1"/>
      <c r="E44" s="5"/>
      <c r="F44" s="89">
        <v>303.7229812491564</v>
      </c>
      <c r="G44" s="90">
        <v>303.9704969439899</v>
      </c>
      <c r="H44" s="91">
        <v>308.1547484498038</v>
      </c>
      <c r="I44" s="89">
        <v>286.3694403606653</v>
      </c>
      <c r="J44" s="90">
        <v>287.9298220807962</v>
      </c>
      <c r="K44" s="91">
        <v>291.2421903723555</v>
      </c>
      <c r="L44" s="89">
        <v>56.814437710383125</v>
      </c>
      <c r="M44" s="90">
        <v>54.990489652425175</v>
      </c>
      <c r="N44" s="91">
        <v>56.107510297427304</v>
      </c>
      <c r="O44" s="89">
        <v>39.46089682189201</v>
      </c>
      <c r="P44" s="90">
        <v>38.94981478923151</v>
      </c>
      <c r="Q44" s="91">
        <v>39.194952219979044</v>
      </c>
      <c r="R44" s="49" t="s">
        <v>304</v>
      </c>
      <c r="S44" s="1"/>
      <c r="T44" s="5"/>
    </row>
    <row r="45" spans="2:20" ht="12.75">
      <c r="B45" s="19"/>
      <c r="C45" s="49"/>
      <c r="D45" s="1"/>
      <c r="E45" s="5"/>
      <c r="F45" s="89"/>
      <c r="G45" s="90"/>
      <c r="H45" s="91"/>
      <c r="I45" s="89"/>
      <c r="J45" s="90"/>
      <c r="K45" s="91"/>
      <c r="L45" s="89"/>
      <c r="M45" s="90"/>
      <c r="N45" s="91"/>
      <c r="O45" s="89"/>
      <c r="P45" s="90"/>
      <c r="Q45" s="91"/>
      <c r="R45" s="20"/>
      <c r="S45" s="1"/>
      <c r="T45" s="5"/>
    </row>
    <row r="46" spans="2:20" ht="12.75">
      <c r="B46" s="19"/>
      <c r="C46" s="49" t="s">
        <v>382</v>
      </c>
      <c r="D46" s="1"/>
      <c r="E46" s="5"/>
      <c r="F46" s="89">
        <v>165.7993726276601</v>
      </c>
      <c r="G46" s="90">
        <v>164.1164608056497</v>
      </c>
      <c r="H46" s="91">
        <v>167.0113574992516</v>
      </c>
      <c r="I46" s="89">
        <v>158.5541268049907</v>
      </c>
      <c r="J46" s="90">
        <v>156.8821458248354</v>
      </c>
      <c r="K46" s="91">
        <v>158.90393444463268</v>
      </c>
      <c r="L46" s="89">
        <v>29.36513695789641</v>
      </c>
      <c r="M46" s="90">
        <v>28.063576911198773</v>
      </c>
      <c r="N46" s="91">
        <v>28.89152580655591</v>
      </c>
      <c r="O46" s="89">
        <v>22.11989113522701</v>
      </c>
      <c r="P46" s="90">
        <v>20.829261930384472</v>
      </c>
      <c r="Q46" s="91">
        <v>20.784102751937</v>
      </c>
      <c r="R46" s="20" t="s">
        <v>383</v>
      </c>
      <c r="S46" s="1"/>
      <c r="T46" s="5"/>
    </row>
    <row r="47" spans="2:20" ht="12.75">
      <c r="B47" s="19"/>
      <c r="C47" s="49"/>
      <c r="D47" s="1"/>
      <c r="E47" s="5"/>
      <c r="F47" s="89"/>
      <c r="G47" s="90"/>
      <c r="H47" s="91"/>
      <c r="I47" s="89"/>
      <c r="J47" s="90"/>
      <c r="K47" s="91"/>
      <c r="L47" s="89"/>
      <c r="M47" s="90"/>
      <c r="N47" s="91"/>
      <c r="O47" s="89"/>
      <c r="P47" s="90"/>
      <c r="Q47" s="91"/>
      <c r="R47" s="50"/>
      <c r="S47" s="1"/>
      <c r="T47" s="5"/>
    </row>
    <row r="48" spans="2:20" ht="12.75">
      <c r="B48" s="19"/>
      <c r="C48" s="49" t="s">
        <v>293</v>
      </c>
      <c r="D48" s="1"/>
      <c r="E48" s="5"/>
      <c r="F48" s="89">
        <v>110.25768634535774</v>
      </c>
      <c r="G48" s="90">
        <v>110.52696450309217</v>
      </c>
      <c r="H48" s="91">
        <v>112.79878914669544</v>
      </c>
      <c r="I48" s="89">
        <v>108.9274167904363</v>
      </c>
      <c r="J48" s="90">
        <v>108.6825875804609</v>
      </c>
      <c r="K48" s="91">
        <v>110.58045302419077</v>
      </c>
      <c r="L48" s="89">
        <v>14.498440066225742</v>
      </c>
      <c r="M48" s="90">
        <v>14.200883092118955</v>
      </c>
      <c r="N48" s="91">
        <v>14.561697941404669</v>
      </c>
      <c r="O48" s="89">
        <v>13.168170511304291</v>
      </c>
      <c r="P48" s="90">
        <v>12.356506169487695</v>
      </c>
      <c r="Q48" s="91">
        <v>12.3433618189</v>
      </c>
      <c r="R48" s="20" t="s">
        <v>240</v>
      </c>
      <c r="S48" s="1"/>
      <c r="T48" s="5"/>
    </row>
    <row r="49" spans="2:20" ht="12.75">
      <c r="B49" s="19"/>
      <c r="C49" s="49"/>
      <c r="D49" s="1"/>
      <c r="E49" s="5"/>
      <c r="F49" s="89"/>
      <c r="G49" s="90"/>
      <c r="H49" s="91"/>
      <c r="I49" s="89"/>
      <c r="J49" s="90"/>
      <c r="K49" s="91"/>
      <c r="L49" s="89"/>
      <c r="M49" s="90"/>
      <c r="N49" s="91"/>
      <c r="O49" s="89"/>
      <c r="P49" s="90"/>
      <c r="Q49" s="91"/>
      <c r="R49" s="50"/>
      <c r="S49" s="1"/>
      <c r="T49" s="5"/>
    </row>
    <row r="50" spans="2:20" ht="12.75">
      <c r="B50" s="19"/>
      <c r="C50" s="49" t="s">
        <v>292</v>
      </c>
      <c r="D50" s="1"/>
      <c r="E50" s="5"/>
      <c r="F50" s="89">
        <v>55.54168628230233</v>
      </c>
      <c r="G50" s="90">
        <v>53.58949630255753</v>
      </c>
      <c r="H50" s="91">
        <v>54.21256835255614</v>
      </c>
      <c r="I50" s="89">
        <v>49.62671001455438</v>
      </c>
      <c r="J50" s="90">
        <v>48.199558244374494</v>
      </c>
      <c r="K50" s="91">
        <v>48.323481420441894</v>
      </c>
      <c r="L50" s="89">
        <v>14.866696891670669</v>
      </c>
      <c r="M50" s="90">
        <v>13.862693819079816</v>
      </c>
      <c r="N50" s="91">
        <v>14.329827865151243</v>
      </c>
      <c r="O50" s="89">
        <v>8.95172062392272</v>
      </c>
      <c r="P50" s="90">
        <v>8.472755760896778</v>
      </c>
      <c r="Q50" s="91">
        <v>8.440740933036999</v>
      </c>
      <c r="R50" s="20" t="s">
        <v>241</v>
      </c>
      <c r="S50" s="1"/>
      <c r="T50" s="5"/>
    </row>
    <row r="51" spans="2:20" ht="12.75">
      <c r="B51" s="19"/>
      <c r="C51" s="49"/>
      <c r="D51" s="1"/>
      <c r="E51" s="5"/>
      <c r="F51" s="89"/>
      <c r="G51" s="90"/>
      <c r="H51" s="91"/>
      <c r="I51" s="89"/>
      <c r="J51" s="90"/>
      <c r="K51" s="91"/>
      <c r="L51" s="89"/>
      <c r="M51" s="90"/>
      <c r="N51" s="91"/>
      <c r="O51" s="89"/>
      <c r="P51" s="90"/>
      <c r="Q51" s="91"/>
      <c r="R51" s="20"/>
      <c r="S51" s="1"/>
      <c r="T51" s="5"/>
    </row>
    <row r="52" spans="2:20" ht="13.5" thickBot="1">
      <c r="B52" s="19"/>
      <c r="C52" s="104" t="s">
        <v>239</v>
      </c>
      <c r="D52" s="8"/>
      <c r="E52" s="9"/>
      <c r="F52" s="98">
        <v>137.92360862149636</v>
      </c>
      <c r="G52" s="99">
        <v>139.85403613834018</v>
      </c>
      <c r="H52" s="100">
        <v>141.14339095055215</v>
      </c>
      <c r="I52" s="98">
        <v>127.81531355567462</v>
      </c>
      <c r="J52" s="99">
        <v>131.04767625596082</v>
      </c>
      <c r="K52" s="100">
        <v>132.3382559277228</v>
      </c>
      <c r="L52" s="98">
        <v>27.449300752486714</v>
      </c>
      <c r="M52" s="99">
        <v>26.926912741226403</v>
      </c>
      <c r="N52" s="100">
        <v>27.2159844908714</v>
      </c>
      <c r="O52" s="98">
        <v>17.34100568666499</v>
      </c>
      <c r="P52" s="99">
        <v>18.12055285884705</v>
      </c>
      <c r="Q52" s="100">
        <v>18.41084946804205</v>
      </c>
      <c r="R52" s="105" t="s">
        <v>243</v>
      </c>
      <c r="S52" s="8"/>
      <c r="T52" s="9"/>
    </row>
    <row r="53" spans="2:20" ht="13.5" thickTop="1">
      <c r="B53" s="15"/>
      <c r="C53" s="171" t="s">
        <v>333</v>
      </c>
      <c r="D53" s="1"/>
      <c r="E53" s="1"/>
      <c r="F53" s="199">
        <v>43.5650400113</v>
      </c>
      <c r="G53" s="200">
        <v>43.57065778564545</v>
      </c>
      <c r="H53" s="200">
        <v>44.212741233469096</v>
      </c>
      <c r="I53" s="199">
        <v>37.843025999999995</v>
      </c>
      <c r="J53" s="200">
        <v>37.69685269955482</v>
      </c>
      <c r="K53" s="200">
        <v>38.536499098303295</v>
      </c>
      <c r="L53" s="199">
        <v>19.299718825</v>
      </c>
      <c r="M53" s="200">
        <v>19.17941177571984</v>
      </c>
      <c r="N53" s="200">
        <v>19.3349883405008</v>
      </c>
      <c r="O53" s="199">
        <v>13.577704813699999</v>
      </c>
      <c r="P53" s="200">
        <v>13.3056066896292</v>
      </c>
      <c r="Q53" s="200">
        <v>13.658746205335001</v>
      </c>
      <c r="R53" s="84" t="s">
        <v>334</v>
      </c>
      <c r="S53" s="1"/>
      <c r="T53" s="4"/>
    </row>
    <row r="54" spans="2:20" ht="12.75">
      <c r="B54" s="15"/>
      <c r="C54" s="49"/>
      <c r="D54" s="1"/>
      <c r="E54" s="1"/>
      <c r="F54" s="201"/>
      <c r="G54" s="202"/>
      <c r="H54" s="202"/>
      <c r="I54" s="201"/>
      <c r="J54" s="202"/>
      <c r="K54" s="202"/>
      <c r="L54" s="201"/>
      <c r="M54" s="202"/>
      <c r="N54" s="202"/>
      <c r="O54" s="201"/>
      <c r="P54" s="202"/>
      <c r="Q54" s="202"/>
      <c r="R54" s="72"/>
      <c r="S54" s="1"/>
      <c r="T54" s="5"/>
    </row>
    <row r="55" spans="2:20" ht="12.75">
      <c r="B55" s="15"/>
      <c r="C55" s="49" t="s">
        <v>202</v>
      </c>
      <c r="D55" s="1"/>
      <c r="E55" s="1"/>
      <c r="F55" s="201">
        <v>88.52698396408498</v>
      </c>
      <c r="G55" s="202">
        <v>88.52831382476884</v>
      </c>
      <c r="H55" s="202">
        <v>89.2332493362421</v>
      </c>
      <c r="I55" s="201">
        <v>97.61546199999998</v>
      </c>
      <c r="J55" s="202">
        <v>96.9914370977161</v>
      </c>
      <c r="K55" s="202">
        <v>97.64437550261367</v>
      </c>
      <c r="L55" s="201">
        <v>53.945033934013</v>
      </c>
      <c r="M55" s="202">
        <v>54.413729221349854</v>
      </c>
      <c r="N55" s="202">
        <v>54.63031087651585</v>
      </c>
      <c r="O55" s="201">
        <v>63.033511969928</v>
      </c>
      <c r="P55" s="202">
        <v>62.876852494297104</v>
      </c>
      <c r="Q55" s="202">
        <v>63.041437042887424</v>
      </c>
      <c r="R55" s="72" t="s">
        <v>213</v>
      </c>
      <c r="S55" s="1"/>
      <c r="T55" s="5"/>
    </row>
    <row r="56" spans="2:20" ht="12.75">
      <c r="B56" s="15"/>
      <c r="C56" s="49"/>
      <c r="D56" s="1"/>
      <c r="E56" s="1"/>
      <c r="F56" s="201"/>
      <c r="G56" s="202"/>
      <c r="H56" s="202"/>
      <c r="I56" s="201"/>
      <c r="J56" s="202"/>
      <c r="K56" s="202"/>
      <c r="L56" s="201"/>
      <c r="M56" s="202"/>
      <c r="N56" s="202"/>
      <c r="O56" s="201"/>
      <c r="P56" s="202"/>
      <c r="Q56" s="202"/>
      <c r="R56" s="72"/>
      <c r="S56" s="1"/>
      <c r="T56" s="5"/>
    </row>
    <row r="57" spans="2:20" ht="13.5" thickBot="1">
      <c r="B57" s="15"/>
      <c r="C57" s="104" t="s">
        <v>434</v>
      </c>
      <c r="D57" s="8"/>
      <c r="E57" s="8"/>
      <c r="F57" s="203">
        <v>19.412170394</v>
      </c>
      <c r="G57" s="204">
        <v>20.63075617755211</v>
      </c>
      <c r="H57" s="204">
        <v>22.21670634800507</v>
      </c>
      <c r="I57" s="203">
        <v>14.567800000000002</v>
      </c>
      <c r="J57" s="204">
        <v>15.4848</v>
      </c>
      <c r="K57" s="204">
        <v>16.240569999999998</v>
      </c>
      <c r="L57" s="203">
        <v>12.658031194</v>
      </c>
      <c r="M57" s="204">
        <v>13.545287430453543</v>
      </c>
      <c r="N57" s="204">
        <v>14.584858859024973</v>
      </c>
      <c r="O57" s="203">
        <v>7.813660800000002</v>
      </c>
      <c r="P57" s="204">
        <v>8.399331252901431</v>
      </c>
      <c r="Q57" s="204">
        <v>8.608722511019902</v>
      </c>
      <c r="R57" s="105" t="s">
        <v>436</v>
      </c>
      <c r="S57" s="8"/>
      <c r="T57" s="9"/>
    </row>
    <row r="58" spans="3:20" ht="15" thickTop="1">
      <c r="C58" s="47" t="s">
        <v>229</v>
      </c>
      <c r="D58" s="1"/>
      <c r="G58" s="46"/>
      <c r="H58" s="46"/>
      <c r="I58" s="46"/>
      <c r="J58" s="46"/>
      <c r="K58" s="46"/>
      <c r="L58" s="47" t="s">
        <v>358</v>
      </c>
      <c r="N58" s="46"/>
      <c r="O58" s="46"/>
      <c r="P58" s="46"/>
      <c r="Q58" s="46"/>
      <c r="R58" s="45"/>
      <c r="S58" s="1"/>
      <c r="T58" s="1"/>
    </row>
    <row r="59" spans="3:20" ht="14.25">
      <c r="C59" s="47" t="s">
        <v>344</v>
      </c>
      <c r="D59" s="1"/>
      <c r="G59" s="46"/>
      <c r="H59" s="46"/>
      <c r="I59" s="46"/>
      <c r="J59" s="46"/>
      <c r="K59" s="46"/>
      <c r="L59" s="47" t="s">
        <v>359</v>
      </c>
      <c r="N59" s="46"/>
      <c r="O59" s="46"/>
      <c r="P59" s="46"/>
      <c r="Q59" s="46"/>
      <c r="R59" s="45"/>
      <c r="S59" s="1"/>
      <c r="T59" s="1"/>
    </row>
    <row r="60" spans="3:20" ht="14.25">
      <c r="C60" s="47"/>
      <c r="D60" s="1"/>
      <c r="G60" s="46"/>
      <c r="H60" s="46"/>
      <c r="I60" s="46"/>
      <c r="J60" s="46"/>
      <c r="K60" s="46"/>
      <c r="L60" t="s">
        <v>350</v>
      </c>
      <c r="N60" s="46"/>
      <c r="O60" s="46"/>
      <c r="P60" s="46"/>
      <c r="Q60" s="46"/>
      <c r="R60" s="45"/>
      <c r="S60" s="1"/>
      <c r="T60" s="1"/>
    </row>
    <row r="61" spans="3:20" ht="12.75">
      <c r="C61" s="41" t="str">
        <f ca="1">CELL("filename")</f>
        <v>C:\MyFiles\Timber\Timber Committee\TCQ2015\[tb-68-6.xls]List of tables</v>
      </c>
      <c r="T61" s="43" t="str">
        <f ca="1">CONCATENATE("printed on ",DAY(NOW()),"/",MONTH(NOW()))</f>
        <v>printed on 11/11</v>
      </c>
    </row>
  </sheetData>
  <sheetProtection/>
  <mergeCells count="19">
    <mergeCell ref="C2:T2"/>
    <mergeCell ref="F9:H9"/>
    <mergeCell ref="F10:H10"/>
    <mergeCell ref="O10:Q10"/>
    <mergeCell ref="I10:K10"/>
    <mergeCell ref="C4:T4"/>
    <mergeCell ref="C6:T6"/>
    <mergeCell ref="F8:Q8"/>
    <mergeCell ref="L10:N10"/>
    <mergeCell ref="G13:H13"/>
    <mergeCell ref="C11:E11"/>
    <mergeCell ref="R11:T11"/>
    <mergeCell ref="J12:K12"/>
    <mergeCell ref="J13:K13"/>
    <mergeCell ref="M12:N12"/>
    <mergeCell ref="M13:N13"/>
    <mergeCell ref="P12:Q12"/>
    <mergeCell ref="P13:Q13"/>
    <mergeCell ref="G12:H12"/>
  </mergeCells>
  <printOptions horizontalCentered="1" verticalCentered="1"/>
  <pageMargins left="0.35433070866141736" right="0.35433070866141736" top="0.5905511811023623" bottom="0.5905511811023623" header="0.31496062992125984" footer="0.31496062992125984"/>
  <pageSetup fitToHeight="1" fitToWidth="1" horizontalDpi="300" verticalDpi="300" orientation="landscape" paperSize="9" scale="63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8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sheetData>
    <row r="1" ht="12.75">
      <c r="A1" s="16" t="s">
        <v>84</v>
      </c>
    </row>
    <row r="2" spans="3:20" ht="12.75">
      <c r="C2" s="269" t="s">
        <v>391</v>
      </c>
      <c r="D2" s="269"/>
      <c r="E2" s="269"/>
      <c r="F2" s="269"/>
      <c r="G2" s="269"/>
      <c r="H2" s="269"/>
      <c r="I2" s="269"/>
      <c r="J2" s="269"/>
      <c r="K2" s="269"/>
      <c r="L2" s="269"/>
      <c r="M2" s="269"/>
      <c r="N2" s="269"/>
      <c r="O2" s="269"/>
      <c r="P2" s="269"/>
      <c r="Q2" s="269"/>
      <c r="R2" s="269"/>
      <c r="S2" s="269"/>
      <c r="T2" s="269"/>
    </row>
    <row r="3" spans="3:20" ht="12.75"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</row>
    <row r="4" spans="3:20" ht="12.75">
      <c r="C4" s="269" t="s">
        <v>461</v>
      </c>
      <c r="D4" s="269"/>
      <c r="E4" s="269"/>
      <c r="F4" s="269"/>
      <c r="G4" s="269"/>
      <c r="H4" s="269"/>
      <c r="I4" s="269"/>
      <c r="J4" s="269"/>
      <c r="K4" s="269"/>
      <c r="L4" s="269"/>
      <c r="M4" s="269"/>
      <c r="N4" s="269"/>
      <c r="O4" s="269"/>
      <c r="P4" s="269"/>
      <c r="Q4" s="269"/>
      <c r="R4" s="269"/>
      <c r="S4" s="269"/>
      <c r="T4" s="269"/>
    </row>
    <row r="5" spans="3:20" ht="12.75"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</row>
    <row r="6" spans="3:20" ht="12.75">
      <c r="C6" s="269" t="s">
        <v>462</v>
      </c>
      <c r="D6" s="269"/>
      <c r="E6" s="269"/>
      <c r="F6" s="269"/>
      <c r="G6" s="269"/>
      <c r="H6" s="269"/>
      <c r="I6" s="269"/>
      <c r="J6" s="269"/>
      <c r="K6" s="269"/>
      <c r="L6" s="269"/>
      <c r="M6" s="269"/>
      <c r="N6" s="269"/>
      <c r="O6" s="269"/>
      <c r="P6" s="269"/>
      <c r="Q6" s="269"/>
      <c r="R6" s="269"/>
      <c r="S6" s="269"/>
      <c r="T6" s="269"/>
    </row>
    <row r="8" spans="6:17" ht="13.5" thickBot="1">
      <c r="F8" s="276" t="s">
        <v>438</v>
      </c>
      <c r="G8" s="276"/>
      <c r="H8" s="276"/>
      <c r="I8" s="276"/>
      <c r="J8" s="276"/>
      <c r="K8" s="276"/>
      <c r="L8" s="276"/>
      <c r="M8" s="276"/>
      <c r="N8" s="276"/>
      <c r="O8" s="276"/>
      <c r="P8" s="276"/>
      <c r="Q8" s="276"/>
    </row>
    <row r="9" spans="3:20" ht="13.5" thickTop="1">
      <c r="C9" s="2"/>
      <c r="D9" s="3"/>
      <c r="E9" s="4"/>
      <c r="F9" s="270" t="s">
        <v>43</v>
      </c>
      <c r="G9" s="271"/>
      <c r="H9" s="272"/>
      <c r="I9" s="2"/>
      <c r="J9" s="3"/>
      <c r="K9" s="4"/>
      <c r="L9" s="17"/>
      <c r="M9" s="3"/>
      <c r="N9" s="4"/>
      <c r="O9" s="17"/>
      <c r="P9" s="3"/>
      <c r="Q9" s="4"/>
      <c r="R9" s="2"/>
      <c r="S9" s="3"/>
      <c r="T9" s="4"/>
    </row>
    <row r="10" spans="3:20" ht="12.75">
      <c r="C10" s="57"/>
      <c r="D10" s="58"/>
      <c r="E10" s="59"/>
      <c r="F10" s="312" t="s">
        <v>44</v>
      </c>
      <c r="G10" s="313"/>
      <c r="H10" s="314"/>
      <c r="I10" s="312" t="s">
        <v>45</v>
      </c>
      <c r="J10" s="313"/>
      <c r="K10" s="314"/>
      <c r="L10" s="312" t="s">
        <v>46</v>
      </c>
      <c r="M10" s="313"/>
      <c r="N10" s="314"/>
      <c r="O10" s="312" t="s">
        <v>47</v>
      </c>
      <c r="P10" s="313"/>
      <c r="Q10" s="314"/>
      <c r="R10" s="57"/>
      <c r="S10" s="58"/>
      <c r="T10" s="59"/>
    </row>
    <row r="11" spans="3:20" ht="12.75">
      <c r="C11" s="273"/>
      <c r="D11" s="274"/>
      <c r="E11" s="275"/>
      <c r="F11" s="82">
        <v>2014</v>
      </c>
      <c r="G11" s="83">
        <v>2015</v>
      </c>
      <c r="H11" s="85">
        <v>2016</v>
      </c>
      <c r="I11" s="82">
        <v>2014</v>
      </c>
      <c r="J11" s="83">
        <v>2015</v>
      </c>
      <c r="K11" s="85">
        <v>2016</v>
      </c>
      <c r="L11" s="82">
        <v>2014</v>
      </c>
      <c r="M11" s="83">
        <v>2015</v>
      </c>
      <c r="N11" s="85">
        <v>2016</v>
      </c>
      <c r="O11" s="82">
        <v>2014</v>
      </c>
      <c r="P11" s="83">
        <v>2015</v>
      </c>
      <c r="Q11" s="85">
        <v>2016</v>
      </c>
      <c r="R11" s="273"/>
      <c r="S11" s="274"/>
      <c r="T11" s="275"/>
    </row>
    <row r="12" spans="3:20" ht="12.75">
      <c r="C12" s="57"/>
      <c r="D12" s="58"/>
      <c r="E12" s="59"/>
      <c r="F12" s="57" t="s">
        <v>221</v>
      </c>
      <c r="G12" s="311" t="s">
        <v>223</v>
      </c>
      <c r="H12" s="275"/>
      <c r="I12" s="57" t="s">
        <v>221</v>
      </c>
      <c r="J12" s="311" t="s">
        <v>223</v>
      </c>
      <c r="K12" s="275"/>
      <c r="L12" s="57" t="s">
        <v>221</v>
      </c>
      <c r="M12" s="311" t="s">
        <v>223</v>
      </c>
      <c r="N12" s="275"/>
      <c r="O12" s="57" t="s">
        <v>221</v>
      </c>
      <c r="P12" s="311" t="s">
        <v>223</v>
      </c>
      <c r="Q12" s="275"/>
      <c r="R12" s="57"/>
      <c r="S12" s="58"/>
      <c r="T12" s="59"/>
    </row>
    <row r="13" spans="3:20" ht="13.5" thickBot="1">
      <c r="C13" s="7"/>
      <c r="D13" s="8"/>
      <c r="E13" s="9"/>
      <c r="F13" s="81" t="s">
        <v>222</v>
      </c>
      <c r="G13" s="309" t="s">
        <v>224</v>
      </c>
      <c r="H13" s="310"/>
      <c r="I13" s="81" t="s">
        <v>222</v>
      </c>
      <c r="J13" s="309" t="s">
        <v>224</v>
      </c>
      <c r="K13" s="310"/>
      <c r="L13" s="81" t="s">
        <v>222</v>
      </c>
      <c r="M13" s="309" t="s">
        <v>224</v>
      </c>
      <c r="N13" s="310"/>
      <c r="O13" s="81" t="s">
        <v>222</v>
      </c>
      <c r="P13" s="309" t="s">
        <v>224</v>
      </c>
      <c r="Q13" s="310"/>
      <c r="R13" s="7"/>
      <c r="S13" s="8"/>
      <c r="T13" s="9"/>
    </row>
    <row r="14" spans="2:20" ht="13.5" thickTop="1">
      <c r="B14" s="15"/>
      <c r="C14" s="84" t="s">
        <v>294</v>
      </c>
      <c r="D14" s="3"/>
      <c r="E14" s="4"/>
      <c r="F14" s="86">
        <v>85.86912999999998</v>
      </c>
      <c r="G14" s="87">
        <v>86.46591793737754</v>
      </c>
      <c r="H14" s="88">
        <v>87.24360329619884</v>
      </c>
      <c r="I14" s="86">
        <v>95.43421</v>
      </c>
      <c r="J14" s="87">
        <v>96.45751791739302</v>
      </c>
      <c r="K14" s="88">
        <v>98.42200553884636</v>
      </c>
      <c r="L14" s="86">
        <v>22.326</v>
      </c>
      <c r="M14" s="87">
        <v>22.430920738383318</v>
      </c>
      <c r="N14" s="88">
        <v>22.52974425919413</v>
      </c>
      <c r="O14" s="86">
        <v>31.891080000000002</v>
      </c>
      <c r="P14" s="87">
        <v>32.4225207183988</v>
      </c>
      <c r="Q14" s="88">
        <v>33.70814650184165</v>
      </c>
      <c r="R14" s="84" t="s">
        <v>227</v>
      </c>
      <c r="S14" s="3"/>
      <c r="T14" s="4"/>
    </row>
    <row r="15" spans="2:20" ht="12.75">
      <c r="B15" s="19"/>
      <c r="C15" s="6"/>
      <c r="D15" s="1"/>
      <c r="E15" s="5"/>
      <c r="F15" s="89"/>
      <c r="G15" s="90"/>
      <c r="H15" s="91"/>
      <c r="I15" s="89"/>
      <c r="J15" s="90"/>
      <c r="K15" s="91"/>
      <c r="L15" s="89"/>
      <c r="M15" s="90"/>
      <c r="N15" s="91"/>
      <c r="O15" s="89"/>
      <c r="P15" s="90"/>
      <c r="Q15" s="91"/>
      <c r="R15" s="72"/>
      <c r="S15" s="1"/>
      <c r="T15" s="5"/>
    </row>
    <row r="16" spans="2:20" ht="12.75">
      <c r="B16" s="19"/>
      <c r="C16" s="6" t="s">
        <v>340</v>
      </c>
      <c r="D16" s="1"/>
      <c r="E16" s="5"/>
      <c r="F16" s="89">
        <v>236.829</v>
      </c>
      <c r="G16" s="90">
        <v>237.63899999999998</v>
      </c>
      <c r="H16" s="91">
        <v>237.62199999999999</v>
      </c>
      <c r="I16" s="89">
        <v>247.663</v>
      </c>
      <c r="J16" s="90">
        <v>248.539</v>
      </c>
      <c r="K16" s="91">
        <v>248.565</v>
      </c>
      <c r="L16" s="89">
        <v>2.922</v>
      </c>
      <c r="M16" s="90">
        <v>2.922</v>
      </c>
      <c r="N16" s="91">
        <v>2.922</v>
      </c>
      <c r="O16" s="89">
        <v>13.756</v>
      </c>
      <c r="P16" s="90">
        <v>13.822</v>
      </c>
      <c r="Q16" s="91">
        <v>13.865</v>
      </c>
      <c r="R16" s="6" t="s">
        <v>342</v>
      </c>
      <c r="S16" s="1"/>
      <c r="T16" s="5"/>
    </row>
    <row r="17" spans="2:20" ht="12.75">
      <c r="B17" s="19"/>
      <c r="C17" s="6"/>
      <c r="D17" s="1"/>
      <c r="E17" s="5"/>
      <c r="F17" s="89"/>
      <c r="G17" s="90"/>
      <c r="H17" s="91"/>
      <c r="I17" s="89"/>
      <c r="J17" s="90"/>
      <c r="K17" s="91"/>
      <c r="L17" s="89"/>
      <c r="M17" s="90"/>
      <c r="N17" s="91"/>
      <c r="O17" s="89"/>
      <c r="P17" s="90"/>
      <c r="Q17" s="91"/>
      <c r="R17" s="72"/>
      <c r="S17" s="1"/>
      <c r="T17" s="5"/>
    </row>
    <row r="18" spans="2:20" ht="12.75">
      <c r="B18" s="19"/>
      <c r="C18" s="72" t="s">
        <v>290</v>
      </c>
      <c r="D18" s="1"/>
      <c r="E18" s="5"/>
      <c r="F18" s="89">
        <v>18.878459999999997</v>
      </c>
      <c r="G18" s="90">
        <v>18.340905239179957</v>
      </c>
      <c r="H18" s="91">
        <v>18.59566970387244</v>
      </c>
      <c r="I18" s="89">
        <v>21.06</v>
      </c>
      <c r="J18" s="90">
        <v>20.385</v>
      </c>
      <c r="K18" s="91">
        <v>20.329</v>
      </c>
      <c r="L18" s="89">
        <v>1.68</v>
      </c>
      <c r="M18" s="90">
        <v>1.6799052391799547</v>
      </c>
      <c r="N18" s="91">
        <v>1.6646697038724374</v>
      </c>
      <c r="O18" s="89">
        <v>3.8615399999999998</v>
      </c>
      <c r="P18" s="90">
        <v>3.724</v>
      </c>
      <c r="Q18" s="91">
        <v>3.398</v>
      </c>
      <c r="R18" s="72" t="s">
        <v>228</v>
      </c>
      <c r="S18" s="1"/>
      <c r="T18" s="5"/>
    </row>
    <row r="19" spans="2:20" ht="12.75">
      <c r="B19" s="19"/>
      <c r="C19" s="49"/>
      <c r="D19" s="1"/>
      <c r="E19" s="5"/>
      <c r="F19" s="89"/>
      <c r="G19" s="90"/>
      <c r="H19" s="91"/>
      <c r="I19" s="89"/>
      <c r="J19" s="90"/>
      <c r="K19" s="91"/>
      <c r="L19" s="89"/>
      <c r="M19" s="90"/>
      <c r="N19" s="91"/>
      <c r="O19" s="89"/>
      <c r="P19" s="90"/>
      <c r="Q19" s="91"/>
      <c r="R19" s="72"/>
      <c r="S19" s="1"/>
      <c r="T19" s="5"/>
    </row>
    <row r="20" spans="2:20" ht="12.75">
      <c r="B20" s="19"/>
      <c r="C20" s="6" t="s">
        <v>225</v>
      </c>
      <c r="D20" s="1"/>
      <c r="E20" s="5"/>
      <c r="F20" s="89">
        <v>18.54734</v>
      </c>
      <c r="G20" s="90">
        <v>18.024905239179958</v>
      </c>
      <c r="H20" s="91">
        <v>18.27866970387244</v>
      </c>
      <c r="I20" s="89">
        <v>21.06</v>
      </c>
      <c r="J20" s="90">
        <v>20.385</v>
      </c>
      <c r="K20" s="91">
        <v>20.329</v>
      </c>
      <c r="L20" s="89">
        <v>1.3359</v>
      </c>
      <c r="M20" s="90">
        <v>1.3519052391799546</v>
      </c>
      <c r="N20" s="91">
        <v>1.3346697038724373</v>
      </c>
      <c r="O20" s="89">
        <v>3.84856</v>
      </c>
      <c r="P20" s="90">
        <v>3.712</v>
      </c>
      <c r="Q20" s="91">
        <v>3.385</v>
      </c>
      <c r="R20" s="72" t="s">
        <v>230</v>
      </c>
      <c r="S20" s="1"/>
      <c r="T20" s="5"/>
    </row>
    <row r="21" spans="2:20" ht="12.75">
      <c r="B21" s="19"/>
      <c r="C21" s="6"/>
      <c r="D21" s="1"/>
      <c r="E21" s="5"/>
      <c r="F21" s="89"/>
      <c r="G21" s="90"/>
      <c r="H21" s="91"/>
      <c r="I21" s="89"/>
      <c r="J21" s="90"/>
      <c r="K21" s="91"/>
      <c r="L21" s="89"/>
      <c r="M21" s="90"/>
      <c r="N21" s="91"/>
      <c r="O21" s="89"/>
      <c r="P21" s="90"/>
      <c r="Q21" s="91"/>
      <c r="R21" s="72"/>
      <c r="S21" s="1"/>
      <c r="T21" s="5"/>
    </row>
    <row r="22" spans="2:20" ht="12.75">
      <c r="B22" s="19"/>
      <c r="C22" s="6" t="s">
        <v>226</v>
      </c>
      <c r="D22" s="1"/>
      <c r="E22" s="5"/>
      <c r="F22" s="89">
        <v>0.33112</v>
      </c>
      <c r="G22" s="90">
        <v>0.316</v>
      </c>
      <c r="H22" s="91">
        <v>0.317</v>
      </c>
      <c r="I22" s="89">
        <v>0</v>
      </c>
      <c r="J22" s="90">
        <v>0</v>
      </c>
      <c r="K22" s="91">
        <v>0</v>
      </c>
      <c r="L22" s="89">
        <v>0.3441</v>
      </c>
      <c r="M22" s="90">
        <v>0.328</v>
      </c>
      <c r="N22" s="91">
        <v>0.33</v>
      </c>
      <c r="O22" s="89">
        <v>0.01298</v>
      </c>
      <c r="P22" s="90">
        <v>0.012</v>
      </c>
      <c r="Q22" s="91">
        <v>0.013</v>
      </c>
      <c r="R22" s="72" t="s">
        <v>231</v>
      </c>
      <c r="S22" s="1"/>
      <c r="T22" s="5"/>
    </row>
    <row r="23" spans="2:20" ht="12.75">
      <c r="B23" s="19"/>
      <c r="C23" s="6"/>
      <c r="D23" s="1"/>
      <c r="E23" s="5"/>
      <c r="F23" s="89"/>
      <c r="G23" s="90"/>
      <c r="H23" s="91"/>
      <c r="I23" s="89"/>
      <c r="J23" s="90"/>
      <c r="K23" s="91"/>
      <c r="L23" s="89"/>
      <c r="M23" s="90"/>
      <c r="N23" s="91"/>
      <c r="O23" s="89"/>
      <c r="P23" s="90"/>
      <c r="Q23" s="91"/>
      <c r="R23" s="20"/>
      <c r="S23" s="1"/>
      <c r="T23" s="5"/>
    </row>
    <row r="24" spans="2:20" ht="12.75">
      <c r="B24" s="19"/>
      <c r="C24" s="6" t="s">
        <v>341</v>
      </c>
      <c r="D24" s="1"/>
      <c r="E24" s="5"/>
      <c r="F24" s="89">
        <v>46.229</v>
      </c>
      <c r="G24" s="90">
        <v>46.31400000000001</v>
      </c>
      <c r="H24" s="91">
        <v>46.455</v>
      </c>
      <c r="I24" s="89">
        <v>47.52</v>
      </c>
      <c r="J24" s="90">
        <v>47.569</v>
      </c>
      <c r="K24" s="91">
        <v>47.519</v>
      </c>
      <c r="L24" s="89">
        <v>2.855</v>
      </c>
      <c r="M24" s="90">
        <v>2.905</v>
      </c>
      <c r="N24" s="91">
        <v>2.93</v>
      </c>
      <c r="O24" s="89">
        <v>4.146</v>
      </c>
      <c r="P24" s="90">
        <v>4.16</v>
      </c>
      <c r="Q24" s="91">
        <v>3.994</v>
      </c>
      <c r="R24" s="6" t="s">
        <v>343</v>
      </c>
      <c r="S24" s="1"/>
      <c r="T24" s="5"/>
    </row>
    <row r="25" spans="2:20" ht="12.75">
      <c r="B25" s="19"/>
      <c r="C25" s="6"/>
      <c r="D25" s="1"/>
      <c r="E25" s="5"/>
      <c r="F25" s="92"/>
      <c r="G25" s="93"/>
      <c r="H25" s="94"/>
      <c r="I25" s="92"/>
      <c r="J25" s="93"/>
      <c r="K25" s="94"/>
      <c r="L25" s="89"/>
      <c r="M25" s="90"/>
      <c r="N25" s="91"/>
      <c r="O25" s="89"/>
      <c r="P25" s="90"/>
      <c r="Q25" s="91"/>
      <c r="R25" s="20"/>
      <c r="S25" s="1"/>
      <c r="T25" s="5"/>
    </row>
    <row r="26" spans="2:20" ht="12.75">
      <c r="B26" s="19"/>
      <c r="C26" s="6" t="s">
        <v>225</v>
      </c>
      <c r="D26" s="1"/>
      <c r="E26" s="5"/>
      <c r="F26" s="108">
        <v>46.227000000000004</v>
      </c>
      <c r="G26" s="109">
        <v>46.312</v>
      </c>
      <c r="H26" s="110">
        <v>46.453</v>
      </c>
      <c r="I26" s="92">
        <v>47.52</v>
      </c>
      <c r="J26" s="93">
        <v>47.569</v>
      </c>
      <c r="K26" s="94">
        <v>47.519</v>
      </c>
      <c r="L26" s="114">
        <v>2.851</v>
      </c>
      <c r="M26" s="115">
        <v>2.901</v>
      </c>
      <c r="N26" s="116">
        <v>2.926</v>
      </c>
      <c r="O26" s="114">
        <v>4.144</v>
      </c>
      <c r="P26" s="115">
        <v>4.158</v>
      </c>
      <c r="Q26" s="116">
        <v>3.992</v>
      </c>
      <c r="R26" s="20" t="s">
        <v>230</v>
      </c>
      <c r="S26" s="1"/>
      <c r="T26" s="5"/>
    </row>
    <row r="27" spans="2:20" ht="12.75">
      <c r="B27" s="19"/>
      <c r="C27" s="6"/>
      <c r="D27" s="1"/>
      <c r="E27" s="5"/>
      <c r="F27" s="108"/>
      <c r="G27" s="109"/>
      <c r="H27" s="110"/>
      <c r="I27" s="92"/>
      <c r="J27" s="93"/>
      <c r="K27" s="94"/>
      <c r="L27" s="114"/>
      <c r="M27" s="115"/>
      <c r="N27" s="116"/>
      <c r="O27" s="114"/>
      <c r="P27" s="115"/>
      <c r="Q27" s="116"/>
      <c r="R27" s="20"/>
      <c r="S27" s="1"/>
      <c r="T27" s="5"/>
    </row>
    <row r="28" spans="2:20" ht="13.5" thickBot="1">
      <c r="B28" s="19"/>
      <c r="C28" s="7" t="s">
        <v>226</v>
      </c>
      <c r="D28" s="8"/>
      <c r="E28" s="9"/>
      <c r="F28" s="111">
        <v>0.002</v>
      </c>
      <c r="G28" s="112">
        <v>0.002</v>
      </c>
      <c r="H28" s="113">
        <v>0.002</v>
      </c>
      <c r="I28" s="101"/>
      <c r="J28" s="102"/>
      <c r="K28" s="103"/>
      <c r="L28" s="117">
        <v>0.004</v>
      </c>
      <c r="M28" s="118">
        <v>0.004</v>
      </c>
      <c r="N28" s="119">
        <v>0.004</v>
      </c>
      <c r="O28" s="117">
        <v>0.002</v>
      </c>
      <c r="P28" s="118">
        <v>0.002</v>
      </c>
      <c r="Q28" s="119">
        <v>0.002</v>
      </c>
      <c r="R28" s="21" t="s">
        <v>231</v>
      </c>
      <c r="S28" s="8"/>
      <c r="T28" s="9"/>
    </row>
    <row r="29" spans="2:20" ht="13.5" thickTop="1">
      <c r="B29" s="19"/>
      <c r="C29" s="20" t="s">
        <v>331</v>
      </c>
      <c r="D29" s="1"/>
      <c r="E29" s="5"/>
      <c r="F29" s="92">
        <v>0.8454599999999999</v>
      </c>
      <c r="G29" s="93">
        <v>0.847873291179857</v>
      </c>
      <c r="H29" s="94">
        <v>0.8543864117325649</v>
      </c>
      <c r="I29" s="92">
        <v>1</v>
      </c>
      <c r="J29" s="93">
        <v>1.0315269834254144</v>
      </c>
      <c r="K29" s="94">
        <v>1.0472950828729282</v>
      </c>
      <c r="L29" s="89">
        <v>0.5551699999999999</v>
      </c>
      <c r="M29" s="90">
        <v>0.5565098951309733</v>
      </c>
      <c r="N29" s="91">
        <v>0.5618294069524156</v>
      </c>
      <c r="O29" s="89">
        <v>0.7097100000000001</v>
      </c>
      <c r="P29" s="90">
        <v>0.7401635873765307</v>
      </c>
      <c r="Q29" s="91">
        <v>0.7547380780927788</v>
      </c>
      <c r="R29" s="20" t="s">
        <v>339</v>
      </c>
      <c r="S29" s="1"/>
      <c r="T29" s="5"/>
    </row>
    <row r="30" spans="2:20" ht="12.75">
      <c r="B30" s="19"/>
      <c r="C30" s="6"/>
      <c r="D30" s="1"/>
      <c r="E30" s="5"/>
      <c r="F30" s="108"/>
      <c r="G30" s="109"/>
      <c r="H30" s="110"/>
      <c r="I30" s="195"/>
      <c r="J30" s="196"/>
      <c r="K30" s="197"/>
      <c r="L30" s="114"/>
      <c r="M30" s="115"/>
      <c r="N30" s="116"/>
      <c r="O30" s="114"/>
      <c r="P30" s="115"/>
      <c r="Q30" s="116"/>
      <c r="R30" s="20"/>
      <c r="S30" s="1"/>
      <c r="T30" s="5"/>
    </row>
    <row r="31" spans="2:20" ht="12.75">
      <c r="B31" s="19"/>
      <c r="C31" s="20" t="s">
        <v>232</v>
      </c>
      <c r="D31" s="1"/>
      <c r="E31" s="5"/>
      <c r="F31" s="89">
        <v>14.40888</v>
      </c>
      <c r="G31" s="90">
        <v>14.3592425260051</v>
      </c>
      <c r="H31" s="91">
        <v>14.268064184403102</v>
      </c>
      <c r="I31" s="89">
        <v>11.26173</v>
      </c>
      <c r="J31" s="90">
        <v>11.305106400000001</v>
      </c>
      <c r="K31" s="91">
        <v>11.2526735</v>
      </c>
      <c r="L31" s="89">
        <v>4.45726</v>
      </c>
      <c r="M31" s="90">
        <v>4.40054015443242</v>
      </c>
      <c r="N31" s="91">
        <v>4.355289675451809</v>
      </c>
      <c r="O31" s="89">
        <v>1.31011</v>
      </c>
      <c r="P31" s="90">
        <v>1.3464040284273202</v>
      </c>
      <c r="Q31" s="91">
        <v>1.3398989910487082</v>
      </c>
      <c r="R31" s="20" t="s">
        <v>235</v>
      </c>
      <c r="S31" s="1"/>
      <c r="T31" s="5"/>
    </row>
    <row r="32" spans="2:20" ht="12.75">
      <c r="B32" s="19"/>
      <c r="C32" s="48"/>
      <c r="D32" s="1"/>
      <c r="E32" s="5"/>
      <c r="F32" s="89"/>
      <c r="G32" s="90"/>
      <c r="H32" s="91"/>
      <c r="I32" s="89"/>
      <c r="J32" s="90"/>
      <c r="K32" s="91"/>
      <c r="L32" s="89"/>
      <c r="M32" s="90"/>
      <c r="N32" s="91"/>
      <c r="O32" s="89"/>
      <c r="P32" s="90"/>
      <c r="Q32" s="91"/>
      <c r="R32" s="50"/>
      <c r="S32" s="1"/>
      <c r="T32" s="5"/>
    </row>
    <row r="33" spans="2:20" ht="12.75">
      <c r="B33" s="19"/>
      <c r="C33" s="20" t="s">
        <v>379</v>
      </c>
      <c r="D33" s="1"/>
      <c r="E33" s="5"/>
      <c r="F33" s="89">
        <v>6.555550000000001</v>
      </c>
      <c r="G33" s="90">
        <v>7.473810003549053</v>
      </c>
      <c r="H33" s="91">
        <v>6.800995327201121</v>
      </c>
      <c r="I33" s="89">
        <v>6.109610000000001</v>
      </c>
      <c r="J33" s="90">
        <v>6.361423737667411</v>
      </c>
      <c r="K33" s="91">
        <v>6.468301367563138</v>
      </c>
      <c r="L33" s="89">
        <v>1.64741</v>
      </c>
      <c r="M33" s="90">
        <v>2.3503506671128482</v>
      </c>
      <c r="N33" s="91">
        <v>1.6046543605265295</v>
      </c>
      <c r="O33" s="89">
        <v>1.2014699999999998</v>
      </c>
      <c r="P33" s="90">
        <v>1.2379644012312065</v>
      </c>
      <c r="Q33" s="91">
        <v>1.2719604008885463</v>
      </c>
      <c r="R33" s="20" t="s">
        <v>381</v>
      </c>
      <c r="S33" s="1"/>
      <c r="T33" s="5"/>
    </row>
    <row r="34" spans="2:20" ht="12.75">
      <c r="B34" s="19"/>
      <c r="C34" s="6"/>
      <c r="D34" s="1"/>
      <c r="E34" s="5"/>
      <c r="F34" s="89"/>
      <c r="G34" s="90"/>
      <c r="H34" s="91"/>
      <c r="I34" s="89"/>
      <c r="J34" s="90"/>
      <c r="K34" s="91"/>
      <c r="L34" s="89"/>
      <c r="M34" s="90"/>
      <c r="N34" s="91"/>
      <c r="O34" s="89"/>
      <c r="P34" s="90"/>
      <c r="Q34" s="91"/>
      <c r="R34" s="20"/>
      <c r="S34" s="1"/>
      <c r="T34" s="5"/>
    </row>
    <row r="35" spans="2:20" ht="12.75">
      <c r="B35" s="19"/>
      <c r="C35" s="20" t="s">
        <v>327</v>
      </c>
      <c r="D35" s="1"/>
      <c r="E35" s="5"/>
      <c r="F35" s="89">
        <v>17.82618</v>
      </c>
      <c r="G35" s="90">
        <v>17.576671705500004</v>
      </c>
      <c r="H35" s="91">
        <v>17.942279496</v>
      </c>
      <c r="I35" s="89">
        <v>18.389</v>
      </c>
      <c r="J35" s="90">
        <v>18.706915000000002</v>
      </c>
      <c r="K35" s="91">
        <v>19.804323</v>
      </c>
      <c r="L35" s="89">
        <v>4.116</v>
      </c>
      <c r="M35" s="90">
        <v>4.0968469925</v>
      </c>
      <c r="N35" s="91">
        <v>4.1870075</v>
      </c>
      <c r="O35" s="89">
        <v>4.67882</v>
      </c>
      <c r="P35" s="90">
        <v>5.227090287</v>
      </c>
      <c r="Q35" s="91">
        <v>6.049051004</v>
      </c>
      <c r="R35" s="20" t="s">
        <v>327</v>
      </c>
      <c r="S35" s="1"/>
      <c r="T35" s="5"/>
    </row>
    <row r="36" spans="2:20" ht="12.75">
      <c r="B36" s="19"/>
      <c r="C36" s="6"/>
      <c r="D36" s="1"/>
      <c r="E36" s="5"/>
      <c r="F36" s="89"/>
      <c r="G36" s="90"/>
      <c r="H36" s="91"/>
      <c r="I36" s="89"/>
      <c r="J36" s="90"/>
      <c r="K36" s="91"/>
      <c r="L36" s="89"/>
      <c r="M36" s="90"/>
      <c r="N36" s="91"/>
      <c r="O36" s="89"/>
      <c r="P36" s="90"/>
      <c r="Q36" s="91"/>
      <c r="R36" s="20"/>
      <c r="S36" s="1"/>
      <c r="T36" s="5"/>
    </row>
    <row r="37" spans="2:20" ht="12.75">
      <c r="B37" s="19"/>
      <c r="C37" s="20" t="s">
        <v>233</v>
      </c>
      <c r="D37" s="1"/>
      <c r="E37" s="5"/>
      <c r="F37" s="89">
        <v>10.82675</v>
      </c>
      <c r="G37" s="90">
        <v>10.933639670389889</v>
      </c>
      <c r="H37" s="91">
        <v>11.001990300062829</v>
      </c>
      <c r="I37" s="89">
        <v>9.62827</v>
      </c>
      <c r="J37" s="90">
        <v>9.908135179999999</v>
      </c>
      <c r="K37" s="91">
        <v>10.090612427</v>
      </c>
      <c r="L37" s="89">
        <v>2.59396</v>
      </c>
      <c r="M37" s="90">
        <v>2.505053104554127</v>
      </c>
      <c r="N37" s="91">
        <v>2.489593115204522</v>
      </c>
      <c r="O37" s="89">
        <v>1.39548</v>
      </c>
      <c r="P37" s="90">
        <v>1.479548614164238</v>
      </c>
      <c r="Q37" s="91">
        <v>1.578215242141694</v>
      </c>
      <c r="R37" s="20" t="s">
        <v>236</v>
      </c>
      <c r="S37" s="1"/>
      <c r="T37" s="5"/>
    </row>
    <row r="38" spans="2:20" ht="12.75">
      <c r="B38" s="19"/>
      <c r="C38" s="6"/>
      <c r="D38" s="1"/>
      <c r="E38" s="5"/>
      <c r="F38" s="89"/>
      <c r="G38" s="90"/>
      <c r="H38" s="91"/>
      <c r="I38" s="89"/>
      <c r="J38" s="90"/>
      <c r="K38" s="91"/>
      <c r="L38" s="89"/>
      <c r="M38" s="90"/>
      <c r="N38" s="91"/>
      <c r="O38" s="89"/>
      <c r="P38" s="90"/>
      <c r="Q38" s="91"/>
      <c r="R38" s="20"/>
      <c r="S38" s="1"/>
      <c r="T38" s="5"/>
    </row>
    <row r="39" spans="2:20" ht="12.75">
      <c r="B39" s="19"/>
      <c r="C39" s="6" t="s">
        <v>234</v>
      </c>
      <c r="D39" s="1"/>
      <c r="E39" s="5"/>
      <c r="F39" s="89">
        <v>0.5895600000000001</v>
      </c>
      <c r="G39" s="90">
        <v>0.5309481369404705</v>
      </c>
      <c r="H39" s="91">
        <v>0.49822082118075456</v>
      </c>
      <c r="I39" s="89">
        <v>0.47192</v>
      </c>
      <c r="J39" s="90">
        <v>0.433</v>
      </c>
      <c r="K39" s="91">
        <v>0.415</v>
      </c>
      <c r="L39" s="89">
        <v>0.3008</v>
      </c>
      <c r="M39" s="90">
        <v>0.2591498032730031</v>
      </c>
      <c r="N39" s="91">
        <v>0.23982830508076763</v>
      </c>
      <c r="O39" s="89">
        <v>0.18316</v>
      </c>
      <c r="P39" s="90">
        <v>0.16120166633253263</v>
      </c>
      <c r="Q39" s="91">
        <v>0.15660748390001303</v>
      </c>
      <c r="R39" s="20" t="s">
        <v>237</v>
      </c>
      <c r="S39" s="1"/>
      <c r="T39" s="5"/>
    </row>
    <row r="40" spans="2:20" ht="12.75">
      <c r="B40" s="19"/>
      <c r="C40" s="48"/>
      <c r="D40" s="1"/>
      <c r="E40" s="5"/>
      <c r="F40" s="89"/>
      <c r="G40" s="90"/>
      <c r="H40" s="91"/>
      <c r="I40" s="89"/>
      <c r="J40" s="90"/>
      <c r="K40" s="91"/>
      <c r="L40" s="89"/>
      <c r="M40" s="90"/>
      <c r="N40" s="91"/>
      <c r="O40" s="89"/>
      <c r="P40" s="90"/>
      <c r="Q40" s="91"/>
      <c r="R40" s="50"/>
      <c r="S40" s="1"/>
      <c r="T40" s="5"/>
    </row>
    <row r="41" spans="2:20" ht="12.75">
      <c r="B41" s="19"/>
      <c r="C41" s="49" t="s">
        <v>238</v>
      </c>
      <c r="D41" s="1"/>
      <c r="E41" s="5"/>
      <c r="F41" s="89">
        <v>4.812670000000001</v>
      </c>
      <c r="G41" s="90">
        <v>5.017515613253348</v>
      </c>
      <c r="H41" s="91">
        <v>5.135553994543408</v>
      </c>
      <c r="I41" s="89">
        <v>3.85</v>
      </c>
      <c r="J41" s="90">
        <v>4.1691351800000005</v>
      </c>
      <c r="K41" s="91">
        <v>4.369612427</v>
      </c>
      <c r="L41" s="89">
        <v>1.8748</v>
      </c>
      <c r="M41" s="90">
        <v>1.8557551276965225</v>
      </c>
      <c r="N41" s="91">
        <v>1.8656801340026776</v>
      </c>
      <c r="O41" s="89">
        <v>0.9121300000000001</v>
      </c>
      <c r="P41" s="90">
        <v>1.0073746944431754</v>
      </c>
      <c r="Q41" s="91">
        <v>1.0997385664592694</v>
      </c>
      <c r="R41" s="72" t="s">
        <v>238</v>
      </c>
      <c r="S41" s="1"/>
      <c r="T41" s="5"/>
    </row>
    <row r="42" spans="2:20" ht="12.75">
      <c r="B42" s="19"/>
      <c r="C42" s="49"/>
      <c r="D42" s="1"/>
      <c r="E42" s="5"/>
      <c r="F42" s="89"/>
      <c r="G42" s="90"/>
      <c r="H42" s="91"/>
      <c r="I42" s="89"/>
      <c r="J42" s="90"/>
      <c r="K42" s="91"/>
      <c r="L42" s="89"/>
      <c r="M42" s="90"/>
      <c r="N42" s="91"/>
      <c r="O42" s="89"/>
      <c r="P42" s="90"/>
      <c r="Q42" s="91"/>
      <c r="R42" s="72"/>
      <c r="S42" s="1"/>
      <c r="T42" s="5"/>
    </row>
    <row r="43" spans="2:20" ht="13.5" thickBot="1">
      <c r="B43" s="19"/>
      <c r="C43" s="104" t="s">
        <v>428</v>
      </c>
      <c r="D43" s="8"/>
      <c r="E43" s="9"/>
      <c r="F43" s="98">
        <v>5.42452</v>
      </c>
      <c r="G43" s="99">
        <v>5.385175920196071</v>
      </c>
      <c r="H43" s="100">
        <v>5.368215484338665</v>
      </c>
      <c r="I43" s="98">
        <v>5.30635</v>
      </c>
      <c r="J43" s="99">
        <v>5.306</v>
      </c>
      <c r="K43" s="100">
        <v>5.306</v>
      </c>
      <c r="L43" s="98">
        <v>0.41836</v>
      </c>
      <c r="M43" s="99">
        <v>0.3901481735846013</v>
      </c>
      <c r="N43" s="100">
        <v>0.3840846761210771</v>
      </c>
      <c r="O43" s="98">
        <v>0.30019</v>
      </c>
      <c r="P43" s="99">
        <v>0.3109722533885301</v>
      </c>
      <c r="Q43" s="100">
        <v>0.3218691917824119</v>
      </c>
      <c r="R43" s="105" t="s">
        <v>429</v>
      </c>
      <c r="S43" s="8"/>
      <c r="T43" s="9"/>
    </row>
    <row r="44" spans="2:20" ht="13.5" thickTop="1">
      <c r="B44" s="19"/>
      <c r="C44" s="49" t="s">
        <v>337</v>
      </c>
      <c r="D44" s="1"/>
      <c r="E44" s="5"/>
      <c r="F44" s="114">
        <v>305.02237</v>
      </c>
      <c r="G44" s="115">
        <v>305.34492</v>
      </c>
      <c r="H44" s="116">
        <v>304.10092000000003</v>
      </c>
      <c r="I44" s="89">
        <v>306.18052</v>
      </c>
      <c r="J44" s="90">
        <v>306.50252</v>
      </c>
      <c r="K44" s="91">
        <v>305.25852000000003</v>
      </c>
      <c r="L44" s="114">
        <v>6.2329300000000005</v>
      </c>
      <c r="M44" s="115">
        <v>6.233350000000001</v>
      </c>
      <c r="N44" s="116">
        <v>6.233350000000001</v>
      </c>
      <c r="O44" s="89">
        <v>7.39108</v>
      </c>
      <c r="P44" s="90">
        <v>7.39095</v>
      </c>
      <c r="Q44" s="91">
        <v>7.39095</v>
      </c>
      <c r="R44" s="49" t="s">
        <v>338</v>
      </c>
      <c r="S44" s="1"/>
      <c r="T44" s="5"/>
    </row>
    <row r="45" spans="2:20" ht="12.75">
      <c r="B45" s="19"/>
      <c r="C45" s="49"/>
      <c r="D45" s="1"/>
      <c r="E45" s="5"/>
      <c r="F45" s="114"/>
      <c r="G45" s="115"/>
      <c r="H45" s="116"/>
      <c r="I45" s="89"/>
      <c r="J45" s="90"/>
      <c r="K45" s="91"/>
      <c r="L45" s="114"/>
      <c r="M45" s="115"/>
      <c r="N45" s="116"/>
      <c r="O45" s="89"/>
      <c r="P45" s="90"/>
      <c r="Q45" s="91"/>
      <c r="R45" s="20"/>
      <c r="S45" s="1"/>
      <c r="T45" s="5"/>
    </row>
    <row r="46" spans="2:20" ht="12.75">
      <c r="B46" s="19"/>
      <c r="C46" s="49" t="s">
        <v>382</v>
      </c>
      <c r="D46" s="1"/>
      <c r="E46" s="5"/>
      <c r="F46" s="114">
        <v>208.38599999999997</v>
      </c>
      <c r="G46" s="115">
        <v>208.70799999999997</v>
      </c>
      <c r="H46" s="116">
        <v>207.464</v>
      </c>
      <c r="I46" s="89">
        <v>207.88299999999998</v>
      </c>
      <c r="J46" s="90">
        <v>208.20499999999998</v>
      </c>
      <c r="K46" s="91">
        <v>206.961</v>
      </c>
      <c r="L46" s="114">
        <v>1.213</v>
      </c>
      <c r="M46" s="115">
        <v>1.213</v>
      </c>
      <c r="N46" s="116">
        <v>1.213</v>
      </c>
      <c r="O46" s="89">
        <v>0.71</v>
      </c>
      <c r="P46" s="90">
        <v>0.71</v>
      </c>
      <c r="Q46" s="91">
        <v>0.71</v>
      </c>
      <c r="R46" s="49" t="s">
        <v>383</v>
      </c>
      <c r="S46" s="1"/>
      <c r="T46" s="5"/>
    </row>
    <row r="47" spans="2:20" ht="12.75">
      <c r="B47" s="19"/>
      <c r="C47" s="49"/>
      <c r="D47" s="1"/>
      <c r="E47" s="5"/>
      <c r="F47" s="114"/>
      <c r="G47" s="115"/>
      <c r="H47" s="116"/>
      <c r="I47" s="89"/>
      <c r="J47" s="90"/>
      <c r="K47" s="91"/>
      <c r="L47" s="114"/>
      <c r="M47" s="115"/>
      <c r="N47" s="116"/>
      <c r="O47" s="89"/>
      <c r="P47" s="90"/>
      <c r="Q47" s="91"/>
      <c r="R47" s="50"/>
      <c r="S47" s="1"/>
      <c r="T47" s="5"/>
    </row>
    <row r="48" spans="2:20" ht="12.75">
      <c r="B48" s="19"/>
      <c r="C48" s="49" t="s">
        <v>293</v>
      </c>
      <c r="D48" s="1"/>
      <c r="E48" s="5"/>
      <c r="F48" s="114">
        <v>141.547</v>
      </c>
      <c r="G48" s="115">
        <v>141.547</v>
      </c>
      <c r="H48" s="116">
        <v>141.547</v>
      </c>
      <c r="I48" s="89">
        <v>141.106</v>
      </c>
      <c r="J48" s="90">
        <v>141.106</v>
      </c>
      <c r="K48" s="91">
        <v>141.106</v>
      </c>
      <c r="L48" s="114">
        <v>0.904</v>
      </c>
      <c r="M48" s="115">
        <v>0.904</v>
      </c>
      <c r="N48" s="116">
        <v>0.904</v>
      </c>
      <c r="O48" s="89">
        <v>0.463</v>
      </c>
      <c r="P48" s="90">
        <v>0.463</v>
      </c>
      <c r="Q48" s="91">
        <v>0.463</v>
      </c>
      <c r="R48" s="49" t="s">
        <v>240</v>
      </c>
      <c r="S48" s="1"/>
      <c r="T48" s="5"/>
    </row>
    <row r="49" spans="2:20" ht="12.75">
      <c r="B49" s="19"/>
      <c r="C49" s="49"/>
      <c r="D49" s="1"/>
      <c r="E49" s="5"/>
      <c r="F49" s="114"/>
      <c r="G49" s="115"/>
      <c r="H49" s="116"/>
      <c r="I49" s="89"/>
      <c r="J49" s="90"/>
      <c r="K49" s="91"/>
      <c r="L49" s="114"/>
      <c r="M49" s="115"/>
      <c r="N49" s="116"/>
      <c r="O49" s="89"/>
      <c r="P49" s="90"/>
      <c r="Q49" s="91"/>
      <c r="R49" s="50"/>
      <c r="S49" s="1"/>
      <c r="T49" s="5"/>
    </row>
    <row r="50" spans="2:20" ht="12.75">
      <c r="B50" s="19"/>
      <c r="C50" s="49" t="s">
        <v>292</v>
      </c>
      <c r="D50" s="1"/>
      <c r="E50" s="5"/>
      <c r="F50" s="114">
        <v>66.839</v>
      </c>
      <c r="G50" s="115">
        <v>67.161</v>
      </c>
      <c r="H50" s="116">
        <v>65.917</v>
      </c>
      <c r="I50" s="89">
        <v>66.777</v>
      </c>
      <c r="J50" s="90">
        <v>67.099</v>
      </c>
      <c r="K50" s="91">
        <v>65.855</v>
      </c>
      <c r="L50" s="114">
        <v>0.309</v>
      </c>
      <c r="M50" s="115">
        <v>0.309</v>
      </c>
      <c r="N50" s="116">
        <v>0.309</v>
      </c>
      <c r="O50" s="89">
        <v>0.247</v>
      </c>
      <c r="P50" s="90">
        <v>0.247</v>
      </c>
      <c r="Q50" s="91">
        <v>0.247</v>
      </c>
      <c r="R50" s="49" t="s">
        <v>241</v>
      </c>
      <c r="S50" s="1"/>
      <c r="T50" s="5"/>
    </row>
    <row r="51" spans="2:20" ht="12.75">
      <c r="B51" s="19"/>
      <c r="C51" s="49"/>
      <c r="D51" s="1"/>
      <c r="E51" s="5"/>
      <c r="F51" s="89"/>
      <c r="G51" s="90"/>
      <c r="H51" s="91"/>
      <c r="I51" s="89"/>
      <c r="J51" s="90"/>
      <c r="K51" s="91"/>
      <c r="L51" s="89"/>
      <c r="M51" s="90"/>
      <c r="N51" s="91"/>
      <c r="O51" s="89"/>
      <c r="P51" s="90"/>
      <c r="Q51" s="91"/>
      <c r="R51" s="20"/>
      <c r="S51" s="1"/>
      <c r="T51" s="5"/>
    </row>
    <row r="52" spans="2:20" ht="13.5" thickBot="1">
      <c r="B52" s="19"/>
      <c r="C52" s="104" t="s">
        <v>239</v>
      </c>
      <c r="D52" s="8"/>
      <c r="E52" s="9"/>
      <c r="F52" s="98">
        <v>96.63637</v>
      </c>
      <c r="G52" s="99">
        <v>96.63692</v>
      </c>
      <c r="H52" s="100">
        <v>96.63692</v>
      </c>
      <c r="I52" s="98">
        <v>98.29751999999999</v>
      </c>
      <c r="J52" s="99">
        <v>98.29751999999999</v>
      </c>
      <c r="K52" s="100">
        <v>98.29751999999999</v>
      </c>
      <c r="L52" s="98">
        <v>5.0199300000000004</v>
      </c>
      <c r="M52" s="99">
        <v>5.0203500000000005</v>
      </c>
      <c r="N52" s="100">
        <v>5.0203500000000005</v>
      </c>
      <c r="O52" s="98">
        <v>6.68108</v>
      </c>
      <c r="P52" s="99">
        <v>6.68095</v>
      </c>
      <c r="Q52" s="100">
        <v>6.68095</v>
      </c>
      <c r="R52" s="105" t="s">
        <v>243</v>
      </c>
      <c r="S52" s="8"/>
      <c r="T52" s="9"/>
    </row>
    <row r="53" spans="2:20" ht="13.5" thickTop="1">
      <c r="B53" s="15"/>
      <c r="C53" s="171" t="s">
        <v>333</v>
      </c>
      <c r="D53" s="1"/>
      <c r="E53" s="1"/>
      <c r="F53" s="199">
        <v>53.964099999999995</v>
      </c>
      <c r="G53" s="200">
        <v>53.043417500000004</v>
      </c>
      <c r="H53" s="200">
        <v>52.500851399999995</v>
      </c>
      <c r="I53" s="199">
        <v>65.365</v>
      </c>
      <c r="J53" s="200">
        <v>64.28889</v>
      </c>
      <c r="K53" s="200">
        <v>64.2196</v>
      </c>
      <c r="L53" s="199">
        <v>6.15492</v>
      </c>
      <c r="M53" s="200">
        <v>6.0379075</v>
      </c>
      <c r="N53" s="200">
        <v>5.8171874</v>
      </c>
      <c r="O53" s="199">
        <v>17.55582</v>
      </c>
      <c r="P53" s="200">
        <v>17.28337999999999</v>
      </c>
      <c r="Q53" s="200">
        <v>17.535936000000003</v>
      </c>
      <c r="R53" s="84" t="s">
        <v>334</v>
      </c>
      <c r="S53" s="1"/>
      <c r="T53" s="4"/>
    </row>
    <row r="54" spans="2:20" ht="12.75">
      <c r="B54" s="15"/>
      <c r="C54" s="49"/>
      <c r="D54" s="1"/>
      <c r="E54" s="1"/>
      <c r="F54" s="201"/>
      <c r="G54" s="202"/>
      <c r="H54" s="202"/>
      <c r="I54" s="201"/>
      <c r="J54" s="202"/>
      <c r="K54" s="202"/>
      <c r="L54" s="201"/>
      <c r="M54" s="202"/>
      <c r="N54" s="202"/>
      <c r="O54" s="201"/>
      <c r="P54" s="202"/>
      <c r="Q54" s="202"/>
      <c r="R54" s="72"/>
      <c r="S54" s="1"/>
      <c r="T54" s="5"/>
    </row>
    <row r="55" spans="2:20" ht="12.75">
      <c r="B55" s="15"/>
      <c r="C55" s="49" t="s">
        <v>202</v>
      </c>
      <c r="D55" s="1"/>
      <c r="E55" s="1"/>
      <c r="F55" s="201">
        <v>75.83954</v>
      </c>
      <c r="G55" s="202">
        <v>74.53243599999999</v>
      </c>
      <c r="H55" s="202">
        <v>74.576421</v>
      </c>
      <c r="I55" s="201">
        <v>83.464</v>
      </c>
      <c r="J55" s="202">
        <v>82.17944</v>
      </c>
      <c r="K55" s="202">
        <v>81.90681</v>
      </c>
      <c r="L55" s="201">
        <v>14.92979</v>
      </c>
      <c r="M55" s="202">
        <v>14.666846</v>
      </c>
      <c r="N55" s="202">
        <v>14.64672</v>
      </c>
      <c r="O55" s="201">
        <v>22.55425</v>
      </c>
      <c r="P55" s="202">
        <v>22.31385</v>
      </c>
      <c r="Q55" s="202">
        <v>21.977109</v>
      </c>
      <c r="R55" s="72" t="s">
        <v>213</v>
      </c>
      <c r="S55" s="1"/>
      <c r="T55" s="5"/>
    </row>
    <row r="56" spans="2:20" ht="12.75">
      <c r="B56" s="15"/>
      <c r="C56" s="49"/>
      <c r="D56" s="1"/>
      <c r="E56" s="1"/>
      <c r="F56" s="201"/>
      <c r="G56" s="202"/>
      <c r="H56" s="202"/>
      <c r="I56" s="201"/>
      <c r="J56" s="202"/>
      <c r="K56" s="202"/>
      <c r="L56" s="201"/>
      <c r="M56" s="202"/>
      <c r="N56" s="202"/>
      <c r="O56" s="201"/>
      <c r="P56" s="202"/>
      <c r="Q56" s="202"/>
      <c r="R56" s="72"/>
      <c r="S56" s="1"/>
      <c r="T56" s="5"/>
    </row>
    <row r="57" spans="3:20" ht="13.5" thickBot="1">
      <c r="C57" s="104" t="s">
        <v>437</v>
      </c>
      <c r="D57" s="8"/>
      <c r="E57" s="8"/>
      <c r="F57" s="203">
        <v>4.09465</v>
      </c>
      <c r="G57" s="204">
        <v>3.5469999999999997</v>
      </c>
      <c r="H57" s="204">
        <v>3.3549999999999995</v>
      </c>
      <c r="I57" s="203">
        <v>9.487</v>
      </c>
      <c r="J57" s="204">
        <v>9.25</v>
      </c>
      <c r="K57" s="204">
        <v>9.59</v>
      </c>
      <c r="L57" s="203">
        <v>0.25010000000000004</v>
      </c>
      <c r="M57" s="204">
        <v>0.247</v>
      </c>
      <c r="N57" s="204">
        <v>0.245</v>
      </c>
      <c r="O57" s="203">
        <v>5.64245</v>
      </c>
      <c r="P57" s="204">
        <v>5.95</v>
      </c>
      <c r="Q57" s="204">
        <v>6.48</v>
      </c>
      <c r="R57" s="105" t="s">
        <v>436</v>
      </c>
      <c r="S57" s="8"/>
      <c r="T57" s="9"/>
    </row>
    <row r="58" spans="3:20" ht="13.5" thickTop="1">
      <c r="C58" s="41" t="str">
        <f ca="1">CELL("filename")</f>
        <v>C:\MyFiles\Timber\Timber Committee\TCQ2015\[tb-68-6.xls]List of tables</v>
      </c>
      <c r="T58" s="43" t="str">
        <f ca="1">CONCATENATE("printed on ",DAY(NOW()),"/",MONTH(NOW()))</f>
        <v>printed on 11/11</v>
      </c>
    </row>
  </sheetData>
  <sheetProtection/>
  <mergeCells count="19">
    <mergeCell ref="C2:T2"/>
    <mergeCell ref="F9:H9"/>
    <mergeCell ref="F10:H10"/>
    <mergeCell ref="O10:Q10"/>
    <mergeCell ref="I10:K10"/>
    <mergeCell ref="C4:T4"/>
    <mergeCell ref="C6:T6"/>
    <mergeCell ref="F8:Q8"/>
    <mergeCell ref="L10:N10"/>
    <mergeCell ref="C11:E11"/>
    <mergeCell ref="R11:T11"/>
    <mergeCell ref="J12:K12"/>
    <mergeCell ref="J13:K13"/>
    <mergeCell ref="M12:N12"/>
    <mergeCell ref="M13:N13"/>
    <mergeCell ref="P12:Q12"/>
    <mergeCell ref="P13:Q13"/>
    <mergeCell ref="G12:H12"/>
    <mergeCell ref="G13:H13"/>
  </mergeCells>
  <printOptions horizontalCentered="1" verticalCentered="1"/>
  <pageMargins left="0.35433070866141736" right="0.35433070866141736" top="0.5905511811023623" bottom="0.5905511811023623" header="0.31496062992125984" footer="0.31496062992125984"/>
  <pageSetup fitToHeight="1" fitToWidth="1" horizontalDpi="300" verticalDpi="300" orientation="landscape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65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27" max="42" width="0" style="0" hidden="1" customWidth="1"/>
  </cols>
  <sheetData>
    <row r="1" ht="12.75">
      <c r="A1" s="16"/>
    </row>
    <row r="2" spans="3:20" ht="12.75">
      <c r="C2" s="269" t="s">
        <v>133</v>
      </c>
      <c r="D2" s="269"/>
      <c r="E2" s="269"/>
      <c r="F2" s="269"/>
      <c r="G2" s="269"/>
      <c r="H2" s="269"/>
      <c r="I2" s="269"/>
      <c r="J2" s="269"/>
      <c r="K2" s="269"/>
      <c r="L2" s="269"/>
      <c r="M2" s="269"/>
      <c r="N2" s="269"/>
      <c r="O2" s="269"/>
      <c r="P2" s="269"/>
      <c r="Q2" s="269"/>
      <c r="R2" s="269"/>
      <c r="S2" s="269"/>
      <c r="T2" s="269"/>
    </row>
    <row r="3" spans="6:17" ht="12.75">
      <c r="F3" s="269" t="s">
        <v>280</v>
      </c>
      <c r="G3" s="269"/>
      <c r="H3" s="269"/>
      <c r="I3" s="269"/>
      <c r="J3" s="269"/>
      <c r="K3" s="269"/>
      <c r="L3" s="269" t="s">
        <v>132</v>
      </c>
      <c r="M3" s="269"/>
      <c r="N3" s="269"/>
      <c r="O3" s="269"/>
      <c r="P3" s="269"/>
      <c r="Q3" s="269"/>
    </row>
    <row r="5" spans="11:15" ht="15" thickBot="1">
      <c r="K5" s="276" t="s">
        <v>85</v>
      </c>
      <c r="L5" s="276"/>
      <c r="N5" s="11"/>
      <c r="O5" s="11"/>
    </row>
    <row r="6" spans="3:20" ht="13.5" thickTop="1">
      <c r="C6" s="2"/>
      <c r="D6" s="3"/>
      <c r="E6" s="4"/>
      <c r="F6" s="270" t="s">
        <v>43</v>
      </c>
      <c r="G6" s="271"/>
      <c r="H6" s="272"/>
      <c r="I6" s="2"/>
      <c r="J6" s="3"/>
      <c r="K6" s="4"/>
      <c r="L6" s="17"/>
      <c r="M6" s="3"/>
      <c r="N6" s="4"/>
      <c r="O6" s="17"/>
      <c r="P6" s="3"/>
      <c r="Q6" s="4"/>
      <c r="R6" s="2"/>
      <c r="S6" s="3"/>
      <c r="T6" s="4"/>
    </row>
    <row r="7" spans="3:20" ht="12.75">
      <c r="C7" s="273" t="s">
        <v>0</v>
      </c>
      <c r="D7" s="274"/>
      <c r="E7" s="275"/>
      <c r="F7" s="273" t="s">
        <v>44</v>
      </c>
      <c r="G7" s="274"/>
      <c r="H7" s="275"/>
      <c r="I7" s="273" t="s">
        <v>45</v>
      </c>
      <c r="J7" s="274"/>
      <c r="K7" s="275"/>
      <c r="L7" s="273" t="s">
        <v>46</v>
      </c>
      <c r="M7" s="274"/>
      <c r="N7" s="275"/>
      <c r="O7" s="273" t="s">
        <v>47</v>
      </c>
      <c r="P7" s="274"/>
      <c r="Q7" s="275"/>
      <c r="R7" s="273" t="s">
        <v>48</v>
      </c>
      <c r="S7" s="274"/>
      <c r="T7" s="275"/>
    </row>
    <row r="8" spans="3:42" ht="13.5" thickBot="1">
      <c r="C8" s="7"/>
      <c r="D8" s="8"/>
      <c r="E8" s="9"/>
      <c r="F8" s="26">
        <v>2014</v>
      </c>
      <c r="G8" s="27">
        <v>2015</v>
      </c>
      <c r="H8" s="25">
        <v>2016</v>
      </c>
      <c r="I8" s="26">
        <v>2014</v>
      </c>
      <c r="J8" s="27">
        <v>2015</v>
      </c>
      <c r="K8" s="25">
        <v>2016</v>
      </c>
      <c r="L8" s="26">
        <v>2014</v>
      </c>
      <c r="M8" s="27">
        <v>2015</v>
      </c>
      <c r="N8" s="25">
        <v>2016</v>
      </c>
      <c r="O8" s="26">
        <v>2014</v>
      </c>
      <c r="P8" s="27">
        <v>2015</v>
      </c>
      <c r="Q8" s="25">
        <v>2016</v>
      </c>
      <c r="R8" s="7"/>
      <c r="S8" s="8"/>
      <c r="T8" s="9"/>
      <c r="AA8" t="s">
        <v>0</v>
      </c>
      <c r="AD8" t="s">
        <v>345</v>
      </c>
      <c r="AG8" t="s">
        <v>45</v>
      </c>
      <c r="AJ8" t="s">
        <v>83</v>
      </c>
      <c r="AM8" t="s">
        <v>82</v>
      </c>
      <c r="AP8" t="s">
        <v>0</v>
      </c>
    </row>
    <row r="9" spans="2:42" ht="13.5" thickTop="1">
      <c r="B9" s="15"/>
      <c r="C9" s="171" t="s">
        <v>88</v>
      </c>
      <c r="D9" s="172"/>
      <c r="E9" s="173"/>
      <c r="F9" s="181">
        <v>1.8599999999999999</v>
      </c>
      <c r="G9" s="182">
        <v>1.8599999999999999</v>
      </c>
      <c r="H9" s="183">
        <v>1.8599999999999999</v>
      </c>
      <c r="I9" s="181">
        <v>4</v>
      </c>
      <c r="J9" s="182">
        <v>4</v>
      </c>
      <c r="K9" s="183">
        <v>4</v>
      </c>
      <c r="L9" s="181">
        <v>3.86</v>
      </c>
      <c r="M9" s="182">
        <v>3.86</v>
      </c>
      <c r="N9" s="183">
        <v>3.86</v>
      </c>
      <c r="O9" s="181">
        <v>6</v>
      </c>
      <c r="P9" s="182">
        <v>6</v>
      </c>
      <c r="Q9" s="183">
        <v>6</v>
      </c>
      <c r="R9" s="84" t="s">
        <v>49</v>
      </c>
      <c r="S9" s="172"/>
      <c r="T9" s="173"/>
      <c r="AA9">
        <v>3</v>
      </c>
      <c r="AD9">
        <v>3</v>
      </c>
      <c r="AE9">
        <v>3</v>
      </c>
      <c r="AF9">
        <v>3</v>
      </c>
      <c r="AG9">
        <v>5</v>
      </c>
      <c r="AH9">
        <v>5</v>
      </c>
      <c r="AI9">
        <v>5</v>
      </c>
      <c r="AJ9">
        <v>5</v>
      </c>
      <c r="AK9">
        <v>5</v>
      </c>
      <c r="AL9">
        <v>5</v>
      </c>
      <c r="AM9">
        <v>5</v>
      </c>
      <c r="AN9">
        <v>5</v>
      </c>
      <c r="AO9">
        <v>5</v>
      </c>
      <c r="AP9">
        <v>3</v>
      </c>
    </row>
    <row r="10" spans="2:42" ht="12.75">
      <c r="B10" s="19"/>
      <c r="C10" s="49" t="s">
        <v>89</v>
      </c>
      <c r="D10" s="174"/>
      <c r="E10" s="175"/>
      <c r="F10" s="184">
        <v>157.70399999999998</v>
      </c>
      <c r="G10" s="185">
        <v>170</v>
      </c>
      <c r="H10" s="186">
        <v>180</v>
      </c>
      <c r="I10" s="184">
        <v>136</v>
      </c>
      <c r="J10" s="185">
        <v>125</v>
      </c>
      <c r="K10" s="186">
        <v>130</v>
      </c>
      <c r="L10" s="184">
        <v>160.634</v>
      </c>
      <c r="M10" s="185">
        <v>175</v>
      </c>
      <c r="N10" s="186">
        <v>180</v>
      </c>
      <c r="O10" s="184">
        <v>138.93</v>
      </c>
      <c r="P10" s="185">
        <v>130</v>
      </c>
      <c r="Q10" s="186">
        <v>130</v>
      </c>
      <c r="R10" s="72" t="s">
        <v>50</v>
      </c>
      <c r="S10" s="174"/>
      <c r="T10" s="175"/>
      <c r="AA10">
        <v>2</v>
      </c>
      <c r="AD10">
        <v>2</v>
      </c>
      <c r="AE10">
        <v>2</v>
      </c>
      <c r="AF10">
        <v>2</v>
      </c>
      <c r="AG10">
        <v>2</v>
      </c>
      <c r="AH10">
        <v>2</v>
      </c>
      <c r="AI10">
        <v>2</v>
      </c>
      <c r="AJ10">
        <v>2</v>
      </c>
      <c r="AK10">
        <v>2</v>
      </c>
      <c r="AL10">
        <v>2</v>
      </c>
      <c r="AM10">
        <v>2</v>
      </c>
      <c r="AN10">
        <v>2</v>
      </c>
      <c r="AO10">
        <v>2</v>
      </c>
      <c r="AP10">
        <v>2</v>
      </c>
    </row>
    <row r="11" spans="2:42" ht="12.75">
      <c r="B11" s="19"/>
      <c r="C11" s="49" t="s">
        <v>140</v>
      </c>
      <c r="D11" s="174"/>
      <c r="E11" s="175"/>
      <c r="F11" s="184">
        <v>305.7</v>
      </c>
      <c r="G11" s="185">
        <v>305.7</v>
      </c>
      <c r="H11" s="186">
        <v>305.7</v>
      </c>
      <c r="I11" s="184">
        <v>194.7</v>
      </c>
      <c r="J11" s="185">
        <v>194.7</v>
      </c>
      <c r="K11" s="186">
        <v>194.7</v>
      </c>
      <c r="L11" s="184">
        <v>418</v>
      </c>
      <c r="M11" s="185">
        <v>418</v>
      </c>
      <c r="N11" s="186">
        <v>418</v>
      </c>
      <c r="O11" s="184">
        <v>307</v>
      </c>
      <c r="P11" s="185">
        <v>307</v>
      </c>
      <c r="Q11" s="186">
        <v>307</v>
      </c>
      <c r="R11" s="72" t="s">
        <v>142</v>
      </c>
      <c r="S11" s="174"/>
      <c r="T11" s="175"/>
      <c r="AA11">
        <v>3</v>
      </c>
      <c r="AD11">
        <v>3</v>
      </c>
      <c r="AE11">
        <v>3</v>
      </c>
      <c r="AF11">
        <v>3</v>
      </c>
      <c r="AG11">
        <v>5</v>
      </c>
      <c r="AH11">
        <v>5</v>
      </c>
      <c r="AI11">
        <v>5</v>
      </c>
      <c r="AJ11">
        <v>3</v>
      </c>
      <c r="AK11">
        <v>5</v>
      </c>
      <c r="AL11">
        <v>5</v>
      </c>
      <c r="AM11">
        <v>3</v>
      </c>
      <c r="AN11">
        <v>5</v>
      </c>
      <c r="AO11">
        <v>5</v>
      </c>
      <c r="AP11">
        <v>3</v>
      </c>
    </row>
    <row r="12" spans="2:42" ht="12.75">
      <c r="B12" s="19"/>
      <c r="C12" s="49" t="s">
        <v>90</v>
      </c>
      <c r="D12" s="174"/>
      <c r="E12" s="175"/>
      <c r="F12" s="184">
        <v>155</v>
      </c>
      <c r="G12" s="185">
        <v>138</v>
      </c>
      <c r="H12" s="186">
        <v>140</v>
      </c>
      <c r="I12" s="184">
        <v>309</v>
      </c>
      <c r="J12" s="185">
        <v>323</v>
      </c>
      <c r="K12" s="186">
        <v>335</v>
      </c>
      <c r="L12" s="184">
        <v>105</v>
      </c>
      <c r="M12" s="185">
        <v>115</v>
      </c>
      <c r="N12" s="186">
        <v>120</v>
      </c>
      <c r="O12" s="184">
        <v>259</v>
      </c>
      <c r="P12" s="185">
        <v>300</v>
      </c>
      <c r="Q12" s="186">
        <v>315</v>
      </c>
      <c r="R12" s="72" t="s">
        <v>51</v>
      </c>
      <c r="S12" s="174"/>
      <c r="T12" s="175"/>
      <c r="AA12">
        <v>2</v>
      </c>
      <c r="AD12">
        <v>2</v>
      </c>
      <c r="AE12">
        <v>2</v>
      </c>
      <c r="AF12">
        <v>2</v>
      </c>
      <c r="AG12">
        <v>2</v>
      </c>
      <c r="AH12">
        <v>2</v>
      </c>
      <c r="AI12">
        <v>2</v>
      </c>
      <c r="AJ12">
        <v>2</v>
      </c>
      <c r="AK12">
        <v>2</v>
      </c>
      <c r="AL12">
        <v>2</v>
      </c>
      <c r="AM12">
        <v>2</v>
      </c>
      <c r="AN12">
        <v>2</v>
      </c>
      <c r="AO12">
        <v>2</v>
      </c>
      <c r="AP12">
        <v>2</v>
      </c>
    </row>
    <row r="13" spans="2:42" ht="12.75">
      <c r="B13" s="19"/>
      <c r="C13" s="49" t="s">
        <v>91</v>
      </c>
      <c r="D13" s="174"/>
      <c r="E13" s="175"/>
      <c r="F13" s="184">
        <v>100.73</v>
      </c>
      <c r="G13" s="185">
        <v>100.73</v>
      </c>
      <c r="H13" s="186">
        <v>100.73</v>
      </c>
      <c r="I13" s="184">
        <v>131</v>
      </c>
      <c r="J13" s="185">
        <v>131</v>
      </c>
      <c r="K13" s="186">
        <v>131</v>
      </c>
      <c r="L13" s="184">
        <v>30.34</v>
      </c>
      <c r="M13" s="185">
        <v>30.34</v>
      </c>
      <c r="N13" s="186">
        <v>30.34</v>
      </c>
      <c r="O13" s="184">
        <v>60.61</v>
      </c>
      <c r="P13" s="185">
        <v>60.61</v>
      </c>
      <c r="Q13" s="186">
        <v>60.61</v>
      </c>
      <c r="R13" s="72" t="s">
        <v>52</v>
      </c>
      <c r="S13" s="174"/>
      <c r="T13" s="175"/>
      <c r="AA13">
        <v>3</v>
      </c>
      <c r="AD13">
        <v>2</v>
      </c>
      <c r="AE13">
        <v>3</v>
      </c>
      <c r="AF13">
        <v>3</v>
      </c>
      <c r="AG13">
        <v>2</v>
      </c>
      <c r="AH13">
        <v>5</v>
      </c>
      <c r="AI13">
        <v>5</v>
      </c>
      <c r="AJ13">
        <v>2</v>
      </c>
      <c r="AK13">
        <v>5</v>
      </c>
      <c r="AL13">
        <v>5</v>
      </c>
      <c r="AM13">
        <v>2</v>
      </c>
      <c r="AN13">
        <v>5</v>
      </c>
      <c r="AO13">
        <v>5</v>
      </c>
      <c r="AP13">
        <v>3</v>
      </c>
    </row>
    <row r="14" spans="2:42" ht="12.75">
      <c r="B14" s="19"/>
      <c r="C14" s="49" t="s">
        <v>92</v>
      </c>
      <c r="D14" s="174"/>
      <c r="E14" s="175"/>
      <c r="F14" s="184">
        <v>256.2</v>
      </c>
      <c r="G14" s="185">
        <v>260</v>
      </c>
      <c r="H14" s="186">
        <v>290</v>
      </c>
      <c r="I14" s="184">
        <v>1087</v>
      </c>
      <c r="J14" s="185">
        <v>1090</v>
      </c>
      <c r="K14" s="186">
        <v>1120</v>
      </c>
      <c r="L14" s="184">
        <v>38.2</v>
      </c>
      <c r="M14" s="185">
        <v>40</v>
      </c>
      <c r="N14" s="186">
        <v>40</v>
      </c>
      <c r="O14" s="184">
        <v>869</v>
      </c>
      <c r="P14" s="185">
        <v>870</v>
      </c>
      <c r="Q14" s="186">
        <v>870</v>
      </c>
      <c r="R14" s="72" t="s">
        <v>53</v>
      </c>
      <c r="S14" s="174"/>
      <c r="T14" s="175"/>
      <c r="AA14">
        <v>3</v>
      </c>
      <c r="AD14">
        <v>3</v>
      </c>
      <c r="AE14">
        <v>3</v>
      </c>
      <c r="AF14">
        <v>3</v>
      </c>
      <c r="AG14">
        <v>2</v>
      </c>
      <c r="AH14">
        <v>2</v>
      </c>
      <c r="AI14">
        <v>2</v>
      </c>
      <c r="AJ14">
        <v>2</v>
      </c>
      <c r="AK14">
        <v>2</v>
      </c>
      <c r="AL14">
        <v>2</v>
      </c>
      <c r="AM14">
        <v>3</v>
      </c>
      <c r="AN14">
        <v>3</v>
      </c>
      <c r="AO14">
        <v>3</v>
      </c>
      <c r="AP14">
        <v>3</v>
      </c>
    </row>
    <row r="15" spans="2:42" ht="12.75">
      <c r="B15" s="19"/>
      <c r="C15" s="49" t="s">
        <v>93</v>
      </c>
      <c r="D15" s="174"/>
      <c r="E15" s="175"/>
      <c r="F15" s="184">
        <v>6.970000000000001</v>
      </c>
      <c r="G15" s="185">
        <v>6</v>
      </c>
      <c r="H15" s="186">
        <v>6</v>
      </c>
      <c r="I15" s="184">
        <v>0.28</v>
      </c>
      <c r="J15" s="185">
        <v>0</v>
      </c>
      <c r="K15" s="186">
        <v>0</v>
      </c>
      <c r="L15" s="184">
        <v>6.69</v>
      </c>
      <c r="M15" s="185">
        <v>6</v>
      </c>
      <c r="N15" s="186">
        <v>6</v>
      </c>
      <c r="O15" s="184">
        <v>0</v>
      </c>
      <c r="P15" s="185">
        <v>0</v>
      </c>
      <c r="Q15" s="186">
        <v>0</v>
      </c>
      <c r="R15" s="72" t="s">
        <v>54</v>
      </c>
      <c r="S15" s="174"/>
      <c r="T15" s="175"/>
      <c r="AA15">
        <v>2</v>
      </c>
      <c r="AD15">
        <v>2</v>
      </c>
      <c r="AE15">
        <v>2</v>
      </c>
      <c r="AF15">
        <v>2</v>
      </c>
      <c r="AG15">
        <v>2</v>
      </c>
      <c r="AH15">
        <v>2</v>
      </c>
      <c r="AI15">
        <v>2</v>
      </c>
      <c r="AJ15">
        <v>2</v>
      </c>
      <c r="AK15">
        <v>2</v>
      </c>
      <c r="AL15">
        <v>2</v>
      </c>
      <c r="AM15">
        <v>2</v>
      </c>
      <c r="AN15">
        <v>2</v>
      </c>
      <c r="AO15">
        <v>2</v>
      </c>
      <c r="AP15">
        <v>2</v>
      </c>
    </row>
    <row r="16" spans="2:42" ht="12.75">
      <c r="B16" s="19"/>
      <c r="C16" s="49" t="s">
        <v>94</v>
      </c>
      <c r="D16" s="174"/>
      <c r="E16" s="175"/>
      <c r="F16" s="184">
        <v>204</v>
      </c>
      <c r="G16" s="185">
        <v>207</v>
      </c>
      <c r="H16" s="186">
        <v>218</v>
      </c>
      <c r="I16" s="184">
        <v>251</v>
      </c>
      <c r="J16" s="185">
        <v>255</v>
      </c>
      <c r="K16" s="186">
        <v>268</v>
      </c>
      <c r="L16" s="184">
        <v>177</v>
      </c>
      <c r="M16" s="185">
        <v>178</v>
      </c>
      <c r="N16" s="186">
        <v>180</v>
      </c>
      <c r="O16" s="184">
        <v>224</v>
      </c>
      <c r="P16" s="185">
        <v>226</v>
      </c>
      <c r="Q16" s="186">
        <v>230</v>
      </c>
      <c r="R16" s="72" t="s">
        <v>74</v>
      </c>
      <c r="S16" s="174"/>
      <c r="T16" s="175"/>
      <c r="AA16">
        <v>2</v>
      </c>
      <c r="AD16">
        <v>2</v>
      </c>
      <c r="AE16">
        <v>2</v>
      </c>
      <c r="AF16">
        <v>2</v>
      </c>
      <c r="AG16">
        <v>2</v>
      </c>
      <c r="AH16">
        <v>2</v>
      </c>
      <c r="AI16">
        <v>2</v>
      </c>
      <c r="AJ16">
        <v>2</v>
      </c>
      <c r="AK16">
        <v>2</v>
      </c>
      <c r="AL16">
        <v>2</v>
      </c>
      <c r="AM16">
        <v>2</v>
      </c>
      <c r="AN16">
        <v>2</v>
      </c>
      <c r="AO16">
        <v>2</v>
      </c>
      <c r="AP16">
        <v>2</v>
      </c>
    </row>
    <row r="17" spans="2:42" ht="12.75">
      <c r="B17" s="19"/>
      <c r="C17" s="49" t="s">
        <v>95</v>
      </c>
      <c r="D17" s="174"/>
      <c r="E17" s="175"/>
      <c r="F17" s="184">
        <v>68</v>
      </c>
      <c r="G17" s="185">
        <v>72</v>
      </c>
      <c r="H17" s="186">
        <v>72</v>
      </c>
      <c r="I17" s="184">
        <v>67</v>
      </c>
      <c r="J17" s="185">
        <v>70</v>
      </c>
      <c r="K17" s="186">
        <v>70</v>
      </c>
      <c r="L17" s="184">
        <v>94</v>
      </c>
      <c r="M17" s="185">
        <v>92</v>
      </c>
      <c r="N17" s="186">
        <v>92</v>
      </c>
      <c r="O17" s="184">
        <v>93</v>
      </c>
      <c r="P17" s="185">
        <v>90</v>
      </c>
      <c r="Q17" s="186">
        <v>90</v>
      </c>
      <c r="R17" s="72" t="s">
        <v>55</v>
      </c>
      <c r="S17" s="174"/>
      <c r="T17" s="175"/>
      <c r="AA17">
        <v>3</v>
      </c>
      <c r="AD17">
        <v>3</v>
      </c>
      <c r="AE17">
        <v>3</v>
      </c>
      <c r="AF17">
        <v>3</v>
      </c>
      <c r="AG17">
        <v>5</v>
      </c>
      <c r="AH17">
        <v>2</v>
      </c>
      <c r="AI17">
        <v>2</v>
      </c>
      <c r="AJ17">
        <v>3</v>
      </c>
      <c r="AK17">
        <v>3</v>
      </c>
      <c r="AL17">
        <v>3</v>
      </c>
      <c r="AM17">
        <v>2</v>
      </c>
      <c r="AN17">
        <v>2</v>
      </c>
      <c r="AO17">
        <v>2</v>
      </c>
      <c r="AP17">
        <v>3</v>
      </c>
    </row>
    <row r="18" spans="2:42" ht="12.75">
      <c r="B18" s="19"/>
      <c r="C18" s="49" t="s">
        <v>96</v>
      </c>
      <c r="D18" s="174"/>
      <c r="E18" s="175"/>
      <c r="F18" s="184">
        <v>97.52</v>
      </c>
      <c r="G18" s="185">
        <v>100</v>
      </c>
      <c r="H18" s="186">
        <v>110</v>
      </c>
      <c r="I18" s="184">
        <v>115</v>
      </c>
      <c r="J18" s="185">
        <v>130</v>
      </c>
      <c r="K18" s="186">
        <v>140</v>
      </c>
      <c r="L18" s="184">
        <v>84.83</v>
      </c>
      <c r="M18" s="185">
        <v>120</v>
      </c>
      <c r="N18" s="186">
        <v>120</v>
      </c>
      <c r="O18" s="184">
        <v>102.31</v>
      </c>
      <c r="P18" s="185">
        <v>150</v>
      </c>
      <c r="Q18" s="186">
        <v>150</v>
      </c>
      <c r="R18" s="72" t="s">
        <v>56</v>
      </c>
      <c r="S18" s="174"/>
      <c r="T18" s="175"/>
      <c r="AA18">
        <v>2</v>
      </c>
      <c r="AD18">
        <v>2</v>
      </c>
      <c r="AE18">
        <v>2</v>
      </c>
      <c r="AF18">
        <v>2</v>
      </c>
      <c r="AG18">
        <v>2</v>
      </c>
      <c r="AH18">
        <v>2</v>
      </c>
      <c r="AI18">
        <v>2</v>
      </c>
      <c r="AJ18">
        <v>2</v>
      </c>
      <c r="AK18">
        <v>2</v>
      </c>
      <c r="AL18">
        <v>2</v>
      </c>
      <c r="AM18">
        <v>2</v>
      </c>
      <c r="AN18">
        <v>2</v>
      </c>
      <c r="AO18">
        <v>2</v>
      </c>
      <c r="AP18">
        <v>2</v>
      </c>
    </row>
    <row r="19" spans="2:42" ht="12.75">
      <c r="B19" s="19"/>
      <c r="C19" s="49" t="s">
        <v>97</v>
      </c>
      <c r="D19" s="174"/>
      <c r="E19" s="175"/>
      <c r="F19" s="184">
        <v>77</v>
      </c>
      <c r="G19" s="185">
        <v>82</v>
      </c>
      <c r="H19" s="186">
        <v>82</v>
      </c>
      <c r="I19" s="184">
        <v>40</v>
      </c>
      <c r="J19" s="185">
        <v>40</v>
      </c>
      <c r="K19" s="186">
        <v>40</v>
      </c>
      <c r="L19" s="184">
        <v>42</v>
      </c>
      <c r="M19" s="185">
        <v>46</v>
      </c>
      <c r="N19" s="186">
        <v>46</v>
      </c>
      <c r="O19" s="184">
        <v>5</v>
      </c>
      <c r="P19" s="185">
        <v>4</v>
      </c>
      <c r="Q19" s="186">
        <v>4</v>
      </c>
      <c r="R19" s="72" t="s">
        <v>57</v>
      </c>
      <c r="S19" s="174"/>
      <c r="T19" s="175"/>
      <c r="AA19">
        <v>2</v>
      </c>
      <c r="AD19">
        <v>2</v>
      </c>
      <c r="AE19">
        <v>2</v>
      </c>
      <c r="AF19">
        <v>2</v>
      </c>
      <c r="AG19">
        <v>2</v>
      </c>
      <c r="AH19">
        <v>2</v>
      </c>
      <c r="AI19">
        <v>2</v>
      </c>
      <c r="AJ19">
        <v>2</v>
      </c>
      <c r="AK19">
        <v>2</v>
      </c>
      <c r="AL19">
        <v>2</v>
      </c>
      <c r="AM19">
        <v>2</v>
      </c>
      <c r="AN19">
        <v>2</v>
      </c>
      <c r="AO19">
        <v>2</v>
      </c>
      <c r="AP19">
        <v>2</v>
      </c>
    </row>
    <row r="20" spans="2:42" ht="12.75">
      <c r="B20" s="19"/>
      <c r="C20" s="49" t="s">
        <v>98</v>
      </c>
      <c r="D20" s="174"/>
      <c r="E20" s="175"/>
      <c r="F20" s="184">
        <v>1227.7</v>
      </c>
      <c r="G20" s="185">
        <v>1262</v>
      </c>
      <c r="H20" s="186">
        <v>1280</v>
      </c>
      <c r="I20" s="184">
        <v>1339</v>
      </c>
      <c r="J20" s="185">
        <v>1400</v>
      </c>
      <c r="K20" s="186">
        <v>1450</v>
      </c>
      <c r="L20" s="184">
        <v>284.34</v>
      </c>
      <c r="M20" s="185">
        <v>288</v>
      </c>
      <c r="N20" s="186">
        <v>280</v>
      </c>
      <c r="O20" s="184">
        <v>395.64</v>
      </c>
      <c r="P20" s="185">
        <v>426</v>
      </c>
      <c r="Q20" s="186">
        <v>450</v>
      </c>
      <c r="R20" s="72" t="s">
        <v>16</v>
      </c>
      <c r="S20" s="174"/>
      <c r="T20" s="175"/>
      <c r="AA20">
        <v>2</v>
      </c>
      <c r="AD20">
        <v>2</v>
      </c>
      <c r="AE20">
        <v>2</v>
      </c>
      <c r="AF20">
        <v>2</v>
      </c>
      <c r="AG20">
        <v>2</v>
      </c>
      <c r="AH20">
        <v>2</v>
      </c>
      <c r="AI20">
        <v>2</v>
      </c>
      <c r="AJ20">
        <v>2</v>
      </c>
      <c r="AK20">
        <v>2</v>
      </c>
      <c r="AL20">
        <v>2</v>
      </c>
      <c r="AM20">
        <v>2</v>
      </c>
      <c r="AN20">
        <v>2</v>
      </c>
      <c r="AO20">
        <v>2</v>
      </c>
      <c r="AP20">
        <v>2</v>
      </c>
    </row>
    <row r="21" spans="2:42" ht="12.75">
      <c r="B21" s="19"/>
      <c r="C21" s="49" t="s">
        <v>99</v>
      </c>
      <c r="D21" s="174"/>
      <c r="E21" s="175"/>
      <c r="F21" s="184">
        <v>740.6</v>
      </c>
      <c r="G21" s="185">
        <v>708.999</v>
      </c>
      <c r="H21" s="186">
        <v>725.9144699999999</v>
      </c>
      <c r="I21" s="184">
        <v>1014.9</v>
      </c>
      <c r="J21" s="185">
        <v>1025.049</v>
      </c>
      <c r="K21" s="186">
        <v>1055.80047</v>
      </c>
      <c r="L21" s="184">
        <v>417.5</v>
      </c>
      <c r="M21" s="185">
        <v>375.75</v>
      </c>
      <c r="N21" s="186">
        <v>375.75</v>
      </c>
      <c r="O21" s="184">
        <v>691.8</v>
      </c>
      <c r="P21" s="185">
        <v>691.8</v>
      </c>
      <c r="Q21" s="186">
        <v>705.636</v>
      </c>
      <c r="R21" s="72" t="s">
        <v>58</v>
      </c>
      <c r="S21" s="174"/>
      <c r="T21" s="175"/>
      <c r="AA21">
        <v>2</v>
      </c>
      <c r="AD21">
        <v>2</v>
      </c>
      <c r="AE21">
        <v>2</v>
      </c>
      <c r="AF21">
        <v>2</v>
      </c>
      <c r="AG21">
        <v>2</v>
      </c>
      <c r="AH21">
        <v>2</v>
      </c>
      <c r="AI21">
        <v>2</v>
      </c>
      <c r="AJ21">
        <v>2</v>
      </c>
      <c r="AK21">
        <v>2</v>
      </c>
      <c r="AL21">
        <v>2</v>
      </c>
      <c r="AM21">
        <v>2</v>
      </c>
      <c r="AN21">
        <v>2</v>
      </c>
      <c r="AO21">
        <v>2</v>
      </c>
      <c r="AP21">
        <v>2</v>
      </c>
    </row>
    <row r="22" spans="2:42" ht="12.75">
      <c r="B22" s="19"/>
      <c r="C22" s="49" t="s">
        <v>100</v>
      </c>
      <c r="D22" s="174"/>
      <c r="E22" s="175"/>
      <c r="F22" s="184">
        <v>80</v>
      </c>
      <c r="G22" s="185">
        <v>80</v>
      </c>
      <c r="H22" s="186">
        <v>80</v>
      </c>
      <c r="I22" s="184">
        <v>44</v>
      </c>
      <c r="J22" s="185">
        <v>44</v>
      </c>
      <c r="K22" s="186">
        <v>44</v>
      </c>
      <c r="L22" s="184">
        <v>46</v>
      </c>
      <c r="M22" s="185">
        <v>46</v>
      </c>
      <c r="N22" s="186">
        <v>46</v>
      </c>
      <c r="O22" s="184">
        <v>10</v>
      </c>
      <c r="P22" s="185">
        <v>10</v>
      </c>
      <c r="Q22" s="186">
        <v>10</v>
      </c>
      <c r="R22" s="72" t="s">
        <v>73</v>
      </c>
      <c r="S22" s="174"/>
      <c r="T22" s="175"/>
      <c r="AA22">
        <v>3</v>
      </c>
      <c r="AD22">
        <v>3</v>
      </c>
      <c r="AE22">
        <v>3</v>
      </c>
      <c r="AF22">
        <v>3</v>
      </c>
      <c r="AG22">
        <v>5</v>
      </c>
      <c r="AH22">
        <v>5</v>
      </c>
      <c r="AI22">
        <v>5</v>
      </c>
      <c r="AJ22">
        <v>3</v>
      </c>
      <c r="AK22">
        <v>5</v>
      </c>
      <c r="AL22">
        <v>5</v>
      </c>
      <c r="AM22">
        <v>3</v>
      </c>
      <c r="AN22">
        <v>5</v>
      </c>
      <c r="AO22">
        <v>5</v>
      </c>
      <c r="AP22">
        <v>3</v>
      </c>
    </row>
    <row r="23" spans="2:42" ht="12.75">
      <c r="B23" s="19"/>
      <c r="C23" s="49" t="s">
        <v>101</v>
      </c>
      <c r="D23" s="174"/>
      <c r="E23" s="175"/>
      <c r="F23" s="184">
        <v>24.74000000000001</v>
      </c>
      <c r="G23" s="185">
        <v>24.74000000000001</v>
      </c>
      <c r="H23" s="186">
        <v>24.74000000000001</v>
      </c>
      <c r="I23" s="184">
        <v>234</v>
      </c>
      <c r="J23" s="185">
        <v>234</v>
      </c>
      <c r="K23" s="186">
        <v>234</v>
      </c>
      <c r="L23" s="184">
        <v>44</v>
      </c>
      <c r="M23" s="185">
        <v>44</v>
      </c>
      <c r="N23" s="186">
        <v>44</v>
      </c>
      <c r="O23" s="184">
        <v>253.26</v>
      </c>
      <c r="P23" s="185">
        <v>253.26</v>
      </c>
      <c r="Q23" s="186">
        <v>253.26</v>
      </c>
      <c r="R23" s="72" t="s">
        <v>59</v>
      </c>
      <c r="S23" s="174"/>
      <c r="T23" s="175"/>
      <c r="AA23">
        <v>3</v>
      </c>
      <c r="AD23">
        <v>3</v>
      </c>
      <c r="AE23">
        <v>3</v>
      </c>
      <c r="AF23">
        <v>3</v>
      </c>
      <c r="AG23">
        <v>3</v>
      </c>
      <c r="AH23">
        <v>5</v>
      </c>
      <c r="AI23">
        <v>5</v>
      </c>
      <c r="AJ23">
        <v>3</v>
      </c>
      <c r="AK23">
        <v>5</v>
      </c>
      <c r="AL23">
        <v>5</v>
      </c>
      <c r="AM23">
        <v>2</v>
      </c>
      <c r="AN23">
        <v>5</v>
      </c>
      <c r="AO23">
        <v>5</v>
      </c>
      <c r="AP23">
        <v>3</v>
      </c>
    </row>
    <row r="24" spans="2:42" ht="12.75">
      <c r="B24" s="19"/>
      <c r="C24" s="49" t="s">
        <v>102</v>
      </c>
      <c r="D24" s="174"/>
      <c r="E24" s="175"/>
      <c r="F24" s="184">
        <v>32.07</v>
      </c>
      <c r="G24" s="185">
        <v>35</v>
      </c>
      <c r="H24" s="186">
        <v>38</v>
      </c>
      <c r="I24" s="184">
        <v>2.96</v>
      </c>
      <c r="J24" s="185">
        <v>3</v>
      </c>
      <c r="K24" s="186">
        <v>3</v>
      </c>
      <c r="L24" s="184">
        <v>29.64</v>
      </c>
      <c r="M24" s="185">
        <v>33</v>
      </c>
      <c r="N24" s="186">
        <v>36</v>
      </c>
      <c r="O24" s="184">
        <v>0.53</v>
      </c>
      <c r="P24" s="185">
        <v>1</v>
      </c>
      <c r="Q24" s="186">
        <v>1</v>
      </c>
      <c r="R24" s="72" t="s">
        <v>60</v>
      </c>
      <c r="S24" s="174"/>
      <c r="T24" s="175"/>
      <c r="AA24">
        <v>2</v>
      </c>
      <c r="AD24">
        <v>2</v>
      </c>
      <c r="AE24">
        <v>2</v>
      </c>
      <c r="AF24">
        <v>2</v>
      </c>
      <c r="AG24">
        <v>2</v>
      </c>
      <c r="AH24">
        <v>2</v>
      </c>
      <c r="AI24">
        <v>2</v>
      </c>
      <c r="AJ24">
        <v>2</v>
      </c>
      <c r="AK24">
        <v>2</v>
      </c>
      <c r="AL24">
        <v>2</v>
      </c>
      <c r="AM24">
        <v>2</v>
      </c>
      <c r="AN24">
        <v>2</v>
      </c>
      <c r="AO24">
        <v>2</v>
      </c>
      <c r="AP24">
        <v>2</v>
      </c>
    </row>
    <row r="25" spans="2:42" ht="12.75">
      <c r="B25" s="19"/>
      <c r="C25" s="49" t="s">
        <v>103</v>
      </c>
      <c r="D25" s="174"/>
      <c r="E25" s="175"/>
      <c r="F25" s="184">
        <v>1084.4099999999999</v>
      </c>
      <c r="G25" s="185">
        <v>1110</v>
      </c>
      <c r="H25" s="186">
        <v>1110</v>
      </c>
      <c r="I25" s="184">
        <v>520</v>
      </c>
      <c r="J25" s="185">
        <v>550</v>
      </c>
      <c r="K25" s="186">
        <v>550</v>
      </c>
      <c r="L25" s="184">
        <v>728.05</v>
      </c>
      <c r="M25" s="185">
        <v>720</v>
      </c>
      <c r="N25" s="186">
        <v>720</v>
      </c>
      <c r="O25" s="184">
        <v>163.64</v>
      </c>
      <c r="P25" s="185">
        <v>160</v>
      </c>
      <c r="Q25" s="186">
        <v>160</v>
      </c>
      <c r="R25" s="72" t="s">
        <v>61</v>
      </c>
      <c r="S25" s="174"/>
      <c r="T25" s="175"/>
      <c r="AA25">
        <v>2</v>
      </c>
      <c r="AD25">
        <v>2</v>
      </c>
      <c r="AE25">
        <v>2</v>
      </c>
      <c r="AF25">
        <v>2</v>
      </c>
      <c r="AG25">
        <v>2</v>
      </c>
      <c r="AH25">
        <v>2</v>
      </c>
      <c r="AI25">
        <v>2</v>
      </c>
      <c r="AJ25">
        <v>2</v>
      </c>
      <c r="AK25">
        <v>2</v>
      </c>
      <c r="AL25">
        <v>2</v>
      </c>
      <c r="AM25">
        <v>2</v>
      </c>
      <c r="AN25">
        <v>2</v>
      </c>
      <c r="AO25">
        <v>2</v>
      </c>
      <c r="AP25">
        <v>2</v>
      </c>
    </row>
    <row r="26" spans="2:42" ht="12.75">
      <c r="B26" s="19"/>
      <c r="C26" s="49" t="s">
        <v>104</v>
      </c>
      <c r="D26" s="174"/>
      <c r="E26" s="175"/>
      <c r="F26" s="184">
        <v>395.34156479999984</v>
      </c>
      <c r="G26" s="185">
        <v>347.77142857142854</v>
      </c>
      <c r="H26" s="186">
        <v>350</v>
      </c>
      <c r="I26" s="184">
        <v>889.77</v>
      </c>
      <c r="J26" s="185">
        <v>890</v>
      </c>
      <c r="K26" s="186">
        <v>890</v>
      </c>
      <c r="L26" s="184">
        <v>18.3</v>
      </c>
      <c r="M26" s="185">
        <v>23.142857142857142</v>
      </c>
      <c r="N26" s="186">
        <v>20</v>
      </c>
      <c r="O26" s="184">
        <v>512.7284352000001</v>
      </c>
      <c r="P26" s="185">
        <v>565.3714285714286</v>
      </c>
      <c r="Q26" s="186">
        <v>560</v>
      </c>
      <c r="R26" s="72" t="s">
        <v>62</v>
      </c>
      <c r="S26" s="174"/>
      <c r="T26" s="175"/>
      <c r="AA26">
        <v>2</v>
      </c>
      <c r="AD26">
        <v>2</v>
      </c>
      <c r="AE26">
        <v>2</v>
      </c>
      <c r="AF26">
        <v>2</v>
      </c>
      <c r="AG26">
        <v>2</v>
      </c>
      <c r="AH26">
        <v>2</v>
      </c>
      <c r="AI26">
        <v>2</v>
      </c>
      <c r="AJ26">
        <v>2</v>
      </c>
      <c r="AK26">
        <v>2</v>
      </c>
      <c r="AL26">
        <v>2</v>
      </c>
      <c r="AM26">
        <v>2</v>
      </c>
      <c r="AN26">
        <v>2</v>
      </c>
      <c r="AO26">
        <v>2</v>
      </c>
      <c r="AP26">
        <v>2</v>
      </c>
    </row>
    <row r="27" spans="2:42" ht="12.75">
      <c r="B27" s="19"/>
      <c r="C27" s="49" t="s">
        <v>105</v>
      </c>
      <c r="D27" s="174"/>
      <c r="E27" s="175"/>
      <c r="F27" s="184">
        <v>404.0186259999999</v>
      </c>
      <c r="G27" s="185">
        <v>321.42405892471675</v>
      </c>
      <c r="H27" s="186">
        <v>335</v>
      </c>
      <c r="I27" s="184">
        <v>519.698626</v>
      </c>
      <c r="J27" s="185">
        <v>460</v>
      </c>
      <c r="K27" s="186">
        <v>455</v>
      </c>
      <c r="L27" s="184">
        <v>127.41</v>
      </c>
      <c r="M27" s="185">
        <v>151.35955945694874</v>
      </c>
      <c r="N27" s="186">
        <v>160</v>
      </c>
      <c r="O27" s="184">
        <v>243.09</v>
      </c>
      <c r="P27" s="185">
        <v>289.935500532232</v>
      </c>
      <c r="Q27" s="186">
        <v>280</v>
      </c>
      <c r="R27" s="72" t="s">
        <v>312</v>
      </c>
      <c r="S27" s="174"/>
      <c r="T27" s="175"/>
      <c r="AA27">
        <v>2</v>
      </c>
      <c r="AD27">
        <v>2</v>
      </c>
      <c r="AE27">
        <v>2</v>
      </c>
      <c r="AF27">
        <v>2</v>
      </c>
      <c r="AG27">
        <v>2</v>
      </c>
      <c r="AH27">
        <v>2</v>
      </c>
      <c r="AI27">
        <v>2</v>
      </c>
      <c r="AJ27">
        <v>2</v>
      </c>
      <c r="AK27">
        <v>2</v>
      </c>
      <c r="AL27">
        <v>2</v>
      </c>
      <c r="AM27">
        <v>2</v>
      </c>
      <c r="AN27">
        <v>2</v>
      </c>
      <c r="AO27">
        <v>2</v>
      </c>
      <c r="AP27">
        <v>2</v>
      </c>
    </row>
    <row r="28" spans="2:42" ht="12.75">
      <c r="B28" s="19"/>
      <c r="C28" s="49" t="s">
        <v>144</v>
      </c>
      <c r="D28" s="174"/>
      <c r="E28" s="175"/>
      <c r="F28" s="184">
        <v>46.1</v>
      </c>
      <c r="G28" s="185">
        <v>46.1</v>
      </c>
      <c r="H28" s="186">
        <v>46.1</v>
      </c>
      <c r="I28" s="184">
        <v>39.1</v>
      </c>
      <c r="J28" s="185">
        <v>39.1</v>
      </c>
      <c r="K28" s="186">
        <v>39.1</v>
      </c>
      <c r="L28" s="184">
        <v>18</v>
      </c>
      <c r="M28" s="185">
        <v>18</v>
      </c>
      <c r="N28" s="186">
        <v>18</v>
      </c>
      <c r="O28" s="184">
        <v>11</v>
      </c>
      <c r="P28" s="185">
        <v>11</v>
      </c>
      <c r="Q28" s="186">
        <v>11</v>
      </c>
      <c r="R28" s="72" t="s">
        <v>143</v>
      </c>
      <c r="S28" s="174"/>
      <c r="T28" s="175"/>
      <c r="AA28">
        <v>3</v>
      </c>
      <c r="AD28">
        <v>3</v>
      </c>
      <c r="AE28">
        <v>3</v>
      </c>
      <c r="AF28">
        <v>3</v>
      </c>
      <c r="AG28">
        <v>5</v>
      </c>
      <c r="AH28">
        <v>5</v>
      </c>
      <c r="AI28">
        <v>5</v>
      </c>
      <c r="AJ28">
        <v>5</v>
      </c>
      <c r="AK28">
        <v>5</v>
      </c>
      <c r="AL28">
        <v>5</v>
      </c>
      <c r="AM28">
        <v>5</v>
      </c>
      <c r="AN28">
        <v>5</v>
      </c>
      <c r="AO28">
        <v>5</v>
      </c>
      <c r="AP28">
        <v>3</v>
      </c>
    </row>
    <row r="29" spans="2:42" ht="12.75">
      <c r="B29" s="19"/>
      <c r="C29" s="49" t="s">
        <v>106</v>
      </c>
      <c r="D29" s="174"/>
      <c r="E29" s="175"/>
      <c r="F29" s="184">
        <v>267</v>
      </c>
      <c r="G29" s="185">
        <v>277</v>
      </c>
      <c r="H29" s="186">
        <v>297</v>
      </c>
      <c r="I29" s="184">
        <v>66</v>
      </c>
      <c r="J29" s="185">
        <v>67</v>
      </c>
      <c r="K29" s="186">
        <v>70</v>
      </c>
      <c r="L29" s="184">
        <v>299</v>
      </c>
      <c r="M29" s="185">
        <v>311</v>
      </c>
      <c r="N29" s="186">
        <v>332</v>
      </c>
      <c r="O29" s="184">
        <v>98</v>
      </c>
      <c r="P29" s="185">
        <v>101</v>
      </c>
      <c r="Q29" s="186">
        <v>105</v>
      </c>
      <c r="R29" s="72" t="s">
        <v>63</v>
      </c>
      <c r="S29" s="174"/>
      <c r="T29" s="175"/>
      <c r="AA29">
        <v>2</v>
      </c>
      <c r="AD29">
        <v>2</v>
      </c>
      <c r="AE29">
        <v>2</v>
      </c>
      <c r="AF29">
        <v>2</v>
      </c>
      <c r="AG29">
        <v>2</v>
      </c>
      <c r="AH29">
        <v>2</v>
      </c>
      <c r="AI29">
        <v>2</v>
      </c>
      <c r="AJ29">
        <v>2</v>
      </c>
      <c r="AK29">
        <v>2</v>
      </c>
      <c r="AL29">
        <v>2</v>
      </c>
      <c r="AM29">
        <v>2</v>
      </c>
      <c r="AN29">
        <v>2</v>
      </c>
      <c r="AO29">
        <v>2</v>
      </c>
      <c r="AP29">
        <v>2</v>
      </c>
    </row>
    <row r="30" spans="2:42" ht="12.75">
      <c r="B30" s="19"/>
      <c r="C30" s="49" t="s">
        <v>107</v>
      </c>
      <c r="D30" s="174"/>
      <c r="E30" s="175"/>
      <c r="F30" s="184">
        <v>56.2</v>
      </c>
      <c r="G30" s="185">
        <v>58</v>
      </c>
      <c r="H30" s="186">
        <v>58</v>
      </c>
      <c r="I30" s="184">
        <v>0</v>
      </c>
      <c r="J30" s="185">
        <v>0</v>
      </c>
      <c r="K30" s="186">
        <v>0</v>
      </c>
      <c r="L30" s="184">
        <v>58.02</v>
      </c>
      <c r="M30" s="185">
        <v>60</v>
      </c>
      <c r="N30" s="186">
        <v>60</v>
      </c>
      <c r="O30" s="184">
        <v>1.82</v>
      </c>
      <c r="P30" s="185">
        <v>2</v>
      </c>
      <c r="Q30" s="186">
        <v>2</v>
      </c>
      <c r="R30" s="72" t="s">
        <v>64</v>
      </c>
      <c r="S30" s="174"/>
      <c r="T30" s="175"/>
      <c r="AA30">
        <v>2</v>
      </c>
      <c r="AD30">
        <v>2</v>
      </c>
      <c r="AE30">
        <v>2</v>
      </c>
      <c r="AF30">
        <v>2</v>
      </c>
      <c r="AG30">
        <v>2</v>
      </c>
      <c r="AH30">
        <v>2</v>
      </c>
      <c r="AI30">
        <v>2</v>
      </c>
      <c r="AJ30">
        <v>2</v>
      </c>
      <c r="AK30">
        <v>2</v>
      </c>
      <c r="AL30">
        <v>2</v>
      </c>
      <c r="AM30">
        <v>2</v>
      </c>
      <c r="AN30">
        <v>2</v>
      </c>
      <c r="AO30">
        <v>2</v>
      </c>
      <c r="AP30">
        <v>2</v>
      </c>
    </row>
    <row r="31" spans="2:42" ht="12.75">
      <c r="B31" s="19"/>
      <c r="C31" s="49" t="s">
        <v>108</v>
      </c>
      <c r="D31" s="174"/>
      <c r="E31" s="175"/>
      <c r="F31" s="184">
        <v>647.2270000000001</v>
      </c>
      <c r="G31" s="185">
        <v>675</v>
      </c>
      <c r="H31" s="186">
        <v>720</v>
      </c>
      <c r="I31" s="184">
        <v>490.896</v>
      </c>
      <c r="J31" s="185">
        <v>515</v>
      </c>
      <c r="K31" s="186">
        <v>550</v>
      </c>
      <c r="L31" s="184">
        <v>244.868</v>
      </c>
      <c r="M31" s="185">
        <v>250</v>
      </c>
      <c r="N31" s="186">
        <v>270</v>
      </c>
      <c r="O31" s="184">
        <v>88.537</v>
      </c>
      <c r="P31" s="185">
        <v>90</v>
      </c>
      <c r="Q31" s="186">
        <v>100</v>
      </c>
      <c r="R31" s="72" t="s">
        <v>65</v>
      </c>
      <c r="S31" s="174"/>
      <c r="T31" s="175"/>
      <c r="AA31">
        <v>2</v>
      </c>
      <c r="AD31">
        <v>2</v>
      </c>
      <c r="AE31">
        <v>2</v>
      </c>
      <c r="AF31">
        <v>2</v>
      </c>
      <c r="AG31">
        <v>2</v>
      </c>
      <c r="AH31">
        <v>2</v>
      </c>
      <c r="AI31">
        <v>2</v>
      </c>
      <c r="AJ31">
        <v>2</v>
      </c>
      <c r="AK31">
        <v>2</v>
      </c>
      <c r="AL31">
        <v>2</v>
      </c>
      <c r="AM31">
        <v>2</v>
      </c>
      <c r="AN31">
        <v>2</v>
      </c>
      <c r="AO31">
        <v>2</v>
      </c>
      <c r="AP31">
        <v>2</v>
      </c>
    </row>
    <row r="32" spans="2:42" ht="12.75">
      <c r="B32" s="19"/>
      <c r="C32" s="49" t="s">
        <v>109</v>
      </c>
      <c r="D32" s="174"/>
      <c r="E32" s="175"/>
      <c r="F32" s="184">
        <v>74.60799999999999</v>
      </c>
      <c r="G32" s="185">
        <v>75.81724</v>
      </c>
      <c r="H32" s="186">
        <v>75.6661104</v>
      </c>
      <c r="I32" s="184">
        <v>19.838</v>
      </c>
      <c r="J32" s="185">
        <v>20.23476</v>
      </c>
      <c r="K32" s="186">
        <v>20.6394552</v>
      </c>
      <c r="L32" s="184">
        <v>68.21</v>
      </c>
      <c r="M32" s="185">
        <v>68.88906999999999</v>
      </c>
      <c r="N32" s="186">
        <v>68.20017929999999</v>
      </c>
      <c r="O32" s="184">
        <v>13.44</v>
      </c>
      <c r="P32" s="185">
        <v>13.306589999999998</v>
      </c>
      <c r="Q32" s="186">
        <v>13.173524099999998</v>
      </c>
      <c r="R32" s="72" t="s">
        <v>32</v>
      </c>
      <c r="S32" s="174"/>
      <c r="T32" s="175"/>
      <c r="AA32">
        <v>2</v>
      </c>
      <c r="AD32">
        <v>2</v>
      </c>
      <c r="AE32">
        <v>2</v>
      </c>
      <c r="AF32">
        <v>2</v>
      </c>
      <c r="AG32">
        <v>2</v>
      </c>
      <c r="AH32">
        <v>2</v>
      </c>
      <c r="AI32">
        <v>2</v>
      </c>
      <c r="AJ32">
        <v>2</v>
      </c>
      <c r="AK32">
        <v>2</v>
      </c>
      <c r="AL32">
        <v>2</v>
      </c>
      <c r="AM32">
        <v>2</v>
      </c>
      <c r="AN32">
        <v>2</v>
      </c>
      <c r="AO32">
        <v>2</v>
      </c>
      <c r="AP32">
        <v>2</v>
      </c>
    </row>
    <row r="33" spans="2:42" ht="12.75">
      <c r="B33" s="19"/>
      <c r="C33" s="49" t="s">
        <v>110</v>
      </c>
      <c r="D33" s="174"/>
      <c r="E33" s="175"/>
      <c r="F33" s="184">
        <v>1184</v>
      </c>
      <c r="G33" s="185">
        <v>1215</v>
      </c>
      <c r="H33" s="186">
        <v>1215</v>
      </c>
      <c r="I33" s="184">
        <v>1869</v>
      </c>
      <c r="J33" s="185">
        <v>1900</v>
      </c>
      <c r="K33" s="186">
        <v>1900</v>
      </c>
      <c r="L33" s="184">
        <v>75</v>
      </c>
      <c r="M33" s="185">
        <v>75</v>
      </c>
      <c r="N33" s="186">
        <v>75</v>
      </c>
      <c r="O33" s="184">
        <v>760</v>
      </c>
      <c r="P33" s="185">
        <v>760</v>
      </c>
      <c r="Q33" s="186">
        <v>760</v>
      </c>
      <c r="R33" s="72" t="s">
        <v>66</v>
      </c>
      <c r="S33" s="174"/>
      <c r="T33" s="175"/>
      <c r="AA33">
        <v>2</v>
      </c>
      <c r="AD33">
        <v>2</v>
      </c>
      <c r="AE33">
        <v>2</v>
      </c>
      <c r="AF33">
        <v>2</v>
      </c>
      <c r="AG33">
        <v>2</v>
      </c>
      <c r="AH33">
        <v>2</v>
      </c>
      <c r="AI33">
        <v>2</v>
      </c>
      <c r="AJ33">
        <v>2</v>
      </c>
      <c r="AK33">
        <v>2</v>
      </c>
      <c r="AL33">
        <v>2</v>
      </c>
      <c r="AM33">
        <v>2</v>
      </c>
      <c r="AN33">
        <v>2</v>
      </c>
      <c r="AO33">
        <v>2</v>
      </c>
      <c r="AP33">
        <v>2</v>
      </c>
    </row>
    <row r="34" spans="2:42" ht="12.75">
      <c r="B34" s="19"/>
      <c r="C34" s="49" t="s">
        <v>373</v>
      </c>
      <c r="D34" s="174"/>
      <c r="E34" s="175"/>
      <c r="F34" s="184">
        <v>251</v>
      </c>
      <c r="G34" s="185">
        <v>277</v>
      </c>
      <c r="H34" s="186">
        <v>282</v>
      </c>
      <c r="I34" s="184">
        <v>348</v>
      </c>
      <c r="J34" s="185">
        <v>375</v>
      </c>
      <c r="K34" s="186">
        <v>380</v>
      </c>
      <c r="L34" s="184">
        <v>48</v>
      </c>
      <c r="M34" s="185">
        <v>50</v>
      </c>
      <c r="N34" s="186">
        <v>52</v>
      </c>
      <c r="O34" s="184">
        <v>145</v>
      </c>
      <c r="P34" s="185">
        <v>148</v>
      </c>
      <c r="Q34" s="186">
        <v>150</v>
      </c>
      <c r="R34" s="72" t="s">
        <v>372</v>
      </c>
      <c r="S34" s="174"/>
      <c r="T34" s="175"/>
      <c r="AA34">
        <v>2</v>
      </c>
      <c r="AD34">
        <v>2</v>
      </c>
      <c r="AE34">
        <v>2</v>
      </c>
      <c r="AF34">
        <v>2</v>
      </c>
      <c r="AG34">
        <v>2</v>
      </c>
      <c r="AH34">
        <v>2</v>
      </c>
      <c r="AI34">
        <v>2</v>
      </c>
      <c r="AJ34">
        <v>2</v>
      </c>
      <c r="AK34">
        <v>2</v>
      </c>
      <c r="AL34">
        <v>2</v>
      </c>
      <c r="AM34">
        <v>2</v>
      </c>
      <c r="AN34">
        <v>2</v>
      </c>
      <c r="AO34">
        <v>2</v>
      </c>
      <c r="AP34">
        <v>2</v>
      </c>
    </row>
    <row r="35" spans="2:42" ht="12.75">
      <c r="B35" s="19"/>
      <c r="C35" s="49" t="s">
        <v>111</v>
      </c>
      <c r="D35" s="174"/>
      <c r="E35" s="175"/>
      <c r="F35" s="184">
        <v>465.38</v>
      </c>
      <c r="G35" s="185">
        <v>450</v>
      </c>
      <c r="H35" s="186">
        <v>450</v>
      </c>
      <c r="I35" s="184">
        <v>560</v>
      </c>
      <c r="J35" s="185">
        <v>500</v>
      </c>
      <c r="K35" s="186">
        <v>450</v>
      </c>
      <c r="L35" s="184">
        <v>19</v>
      </c>
      <c r="M35" s="185">
        <v>50</v>
      </c>
      <c r="N35" s="186">
        <v>75</v>
      </c>
      <c r="O35" s="184">
        <v>113.62</v>
      </c>
      <c r="P35" s="185">
        <v>100</v>
      </c>
      <c r="Q35" s="186">
        <v>75</v>
      </c>
      <c r="R35" s="72" t="s">
        <v>67</v>
      </c>
      <c r="S35" s="174"/>
      <c r="T35" s="175"/>
      <c r="AA35">
        <v>3</v>
      </c>
      <c r="AD35">
        <v>3</v>
      </c>
      <c r="AE35">
        <v>2</v>
      </c>
      <c r="AF35">
        <v>2</v>
      </c>
      <c r="AG35">
        <v>2</v>
      </c>
      <c r="AH35">
        <v>2</v>
      </c>
      <c r="AI35">
        <v>2</v>
      </c>
      <c r="AJ35">
        <v>3</v>
      </c>
      <c r="AK35">
        <v>2</v>
      </c>
      <c r="AL35">
        <v>2</v>
      </c>
      <c r="AM35">
        <v>2</v>
      </c>
      <c r="AN35">
        <v>2</v>
      </c>
      <c r="AO35">
        <v>2</v>
      </c>
      <c r="AP35">
        <v>3</v>
      </c>
    </row>
    <row r="36" spans="2:42" ht="12.75">
      <c r="B36" s="19"/>
      <c r="C36" s="49" t="s">
        <v>112</v>
      </c>
      <c r="D36" s="174"/>
      <c r="E36" s="175"/>
      <c r="F36" s="184">
        <v>96.17</v>
      </c>
      <c r="G36" s="185">
        <v>74</v>
      </c>
      <c r="H36" s="186">
        <v>80</v>
      </c>
      <c r="I36" s="184">
        <v>90</v>
      </c>
      <c r="J36" s="185">
        <v>90</v>
      </c>
      <c r="K36" s="186">
        <v>85</v>
      </c>
      <c r="L36" s="184">
        <v>88.04</v>
      </c>
      <c r="M36" s="185">
        <v>77</v>
      </c>
      <c r="N36" s="186">
        <v>75</v>
      </c>
      <c r="O36" s="184">
        <v>81.87</v>
      </c>
      <c r="P36" s="185">
        <v>93</v>
      </c>
      <c r="Q36" s="186">
        <v>80</v>
      </c>
      <c r="R36" s="72" t="s">
        <v>68</v>
      </c>
      <c r="S36" s="174"/>
      <c r="T36" s="175"/>
      <c r="AA36">
        <v>2</v>
      </c>
      <c r="AD36">
        <v>2</v>
      </c>
      <c r="AE36">
        <v>2</v>
      </c>
      <c r="AF36">
        <v>2</v>
      </c>
      <c r="AG36">
        <v>2</v>
      </c>
      <c r="AH36">
        <v>2</v>
      </c>
      <c r="AI36">
        <v>2</v>
      </c>
      <c r="AJ36">
        <v>2</v>
      </c>
      <c r="AK36">
        <v>2</v>
      </c>
      <c r="AL36">
        <v>2</v>
      </c>
      <c r="AM36">
        <v>2</v>
      </c>
      <c r="AN36">
        <v>2</v>
      </c>
      <c r="AO36">
        <v>2</v>
      </c>
      <c r="AP36">
        <v>2</v>
      </c>
    </row>
    <row r="37" spans="2:42" ht="12.75">
      <c r="B37" s="19"/>
      <c r="C37" s="49" t="s">
        <v>113</v>
      </c>
      <c r="D37" s="174"/>
      <c r="E37" s="175"/>
      <c r="F37" s="184">
        <v>486.45</v>
      </c>
      <c r="G37" s="185">
        <v>519</v>
      </c>
      <c r="H37" s="186">
        <v>558</v>
      </c>
      <c r="I37" s="184">
        <v>366</v>
      </c>
      <c r="J37" s="185">
        <v>380</v>
      </c>
      <c r="K37" s="186">
        <v>400</v>
      </c>
      <c r="L37" s="184">
        <v>150</v>
      </c>
      <c r="M37" s="185">
        <v>172</v>
      </c>
      <c r="N37" s="186">
        <v>188</v>
      </c>
      <c r="O37" s="184">
        <v>29.55</v>
      </c>
      <c r="P37" s="185">
        <v>33</v>
      </c>
      <c r="Q37" s="186">
        <v>30</v>
      </c>
      <c r="R37" s="72" t="s">
        <v>69</v>
      </c>
      <c r="S37" s="174"/>
      <c r="T37" s="175"/>
      <c r="AA37">
        <v>2</v>
      </c>
      <c r="AD37">
        <v>2</v>
      </c>
      <c r="AE37">
        <v>2</v>
      </c>
      <c r="AF37">
        <v>2</v>
      </c>
      <c r="AG37">
        <v>2</v>
      </c>
      <c r="AH37">
        <v>2</v>
      </c>
      <c r="AI37">
        <v>2</v>
      </c>
      <c r="AJ37">
        <v>2</v>
      </c>
      <c r="AK37">
        <v>2</v>
      </c>
      <c r="AL37">
        <v>2</v>
      </c>
      <c r="AM37">
        <v>2</v>
      </c>
      <c r="AN37">
        <v>2</v>
      </c>
      <c r="AO37">
        <v>2</v>
      </c>
      <c r="AP37">
        <v>2</v>
      </c>
    </row>
    <row r="38" spans="2:42" ht="12.75">
      <c r="B38" s="19"/>
      <c r="C38" s="49" t="s">
        <v>114</v>
      </c>
      <c r="D38" s="174"/>
      <c r="E38" s="175"/>
      <c r="F38" s="184">
        <v>278.45</v>
      </c>
      <c r="G38" s="185">
        <v>270</v>
      </c>
      <c r="H38" s="186">
        <v>270</v>
      </c>
      <c r="I38" s="184">
        <v>260</v>
      </c>
      <c r="J38" s="185">
        <v>250</v>
      </c>
      <c r="K38" s="186">
        <v>250</v>
      </c>
      <c r="L38" s="184">
        <v>27.72</v>
      </c>
      <c r="M38" s="185">
        <v>30</v>
      </c>
      <c r="N38" s="186">
        <v>30</v>
      </c>
      <c r="O38" s="184">
        <v>9.27</v>
      </c>
      <c r="P38" s="185">
        <v>10</v>
      </c>
      <c r="Q38" s="186">
        <v>10</v>
      </c>
      <c r="R38" s="72" t="s">
        <v>70</v>
      </c>
      <c r="S38" s="174"/>
      <c r="T38" s="175"/>
      <c r="AA38">
        <v>2</v>
      </c>
      <c r="AD38">
        <v>2</v>
      </c>
      <c r="AE38">
        <v>2</v>
      </c>
      <c r="AF38">
        <v>2</v>
      </c>
      <c r="AG38">
        <v>2</v>
      </c>
      <c r="AH38">
        <v>2</v>
      </c>
      <c r="AI38">
        <v>2</v>
      </c>
      <c r="AJ38">
        <v>2</v>
      </c>
      <c r="AK38">
        <v>2</v>
      </c>
      <c r="AL38">
        <v>2</v>
      </c>
      <c r="AM38">
        <v>2</v>
      </c>
      <c r="AN38">
        <v>2</v>
      </c>
      <c r="AO38">
        <v>2</v>
      </c>
      <c r="AP38">
        <v>2</v>
      </c>
    </row>
    <row r="39" spans="2:42" ht="12.75">
      <c r="B39" s="19"/>
      <c r="C39" s="49" t="s">
        <v>115</v>
      </c>
      <c r="D39" s="174"/>
      <c r="E39" s="175"/>
      <c r="F39" s="184">
        <v>105.85300000000001</v>
      </c>
      <c r="G39" s="185">
        <v>102</v>
      </c>
      <c r="H39" s="186">
        <v>102</v>
      </c>
      <c r="I39" s="184">
        <v>72.613</v>
      </c>
      <c r="J39" s="185">
        <v>75</v>
      </c>
      <c r="K39" s="186">
        <v>78</v>
      </c>
      <c r="L39" s="184">
        <v>52.871</v>
      </c>
      <c r="M39" s="185">
        <v>45</v>
      </c>
      <c r="N39" s="186">
        <v>40</v>
      </c>
      <c r="O39" s="184">
        <v>19.631</v>
      </c>
      <c r="P39" s="185">
        <v>18</v>
      </c>
      <c r="Q39" s="186">
        <v>16</v>
      </c>
      <c r="R39" s="72" t="s">
        <v>71</v>
      </c>
      <c r="S39" s="174"/>
      <c r="T39" s="175"/>
      <c r="AA39">
        <v>2</v>
      </c>
      <c r="AD39">
        <v>2</v>
      </c>
      <c r="AE39">
        <v>2</v>
      </c>
      <c r="AF39">
        <v>2</v>
      </c>
      <c r="AG39">
        <v>2</v>
      </c>
      <c r="AH39">
        <v>2</v>
      </c>
      <c r="AI39">
        <v>2</v>
      </c>
      <c r="AJ39">
        <v>2</v>
      </c>
      <c r="AK39">
        <v>2</v>
      </c>
      <c r="AL39">
        <v>2</v>
      </c>
      <c r="AM39">
        <v>2</v>
      </c>
      <c r="AN39">
        <v>2</v>
      </c>
      <c r="AO39">
        <v>2</v>
      </c>
      <c r="AP39">
        <v>2</v>
      </c>
    </row>
    <row r="40" spans="2:42" ht="12.75">
      <c r="B40" s="19"/>
      <c r="C40" s="49" t="s">
        <v>116</v>
      </c>
      <c r="D40" s="174"/>
      <c r="E40" s="175"/>
      <c r="F40" s="184">
        <v>-1</v>
      </c>
      <c r="G40" s="185">
        <v>0</v>
      </c>
      <c r="H40" s="186">
        <v>0</v>
      </c>
      <c r="I40" s="184">
        <v>1</v>
      </c>
      <c r="J40" s="185">
        <v>2</v>
      </c>
      <c r="K40" s="186">
        <v>2</v>
      </c>
      <c r="L40" s="184">
        <v>2</v>
      </c>
      <c r="M40" s="185">
        <v>2</v>
      </c>
      <c r="N40" s="186">
        <v>2</v>
      </c>
      <c r="O40" s="184">
        <v>4</v>
      </c>
      <c r="P40" s="185">
        <v>4</v>
      </c>
      <c r="Q40" s="186">
        <v>4</v>
      </c>
      <c r="R40" s="72" t="s">
        <v>131</v>
      </c>
      <c r="S40" s="174"/>
      <c r="T40" s="175"/>
      <c r="AA40">
        <v>3</v>
      </c>
      <c r="AD40">
        <v>3</v>
      </c>
      <c r="AE40">
        <v>3</v>
      </c>
      <c r="AF40">
        <v>3</v>
      </c>
      <c r="AG40">
        <v>2</v>
      </c>
      <c r="AH40">
        <v>3</v>
      </c>
      <c r="AI40">
        <v>3</v>
      </c>
      <c r="AJ40">
        <v>5</v>
      </c>
      <c r="AK40">
        <v>5</v>
      </c>
      <c r="AL40">
        <v>5</v>
      </c>
      <c r="AM40">
        <v>5</v>
      </c>
      <c r="AN40">
        <v>5</v>
      </c>
      <c r="AO40">
        <v>5</v>
      </c>
      <c r="AP40">
        <v>3</v>
      </c>
    </row>
    <row r="41" spans="2:42" ht="12.75">
      <c r="B41" s="19"/>
      <c r="C41" s="49" t="s">
        <v>117</v>
      </c>
      <c r="D41" s="174"/>
      <c r="E41" s="175"/>
      <c r="F41" s="184">
        <v>2454.38</v>
      </c>
      <c r="G41" s="185">
        <v>2454</v>
      </c>
      <c r="H41" s="186">
        <v>2490</v>
      </c>
      <c r="I41" s="184">
        <v>2350</v>
      </c>
      <c r="J41" s="185">
        <v>2370</v>
      </c>
      <c r="K41" s="186">
        <v>2400</v>
      </c>
      <c r="L41" s="184">
        <v>115.29</v>
      </c>
      <c r="M41" s="185">
        <v>95</v>
      </c>
      <c r="N41" s="186">
        <v>100</v>
      </c>
      <c r="O41" s="184">
        <v>10.91</v>
      </c>
      <c r="P41" s="185">
        <v>11</v>
      </c>
      <c r="Q41" s="186">
        <v>10</v>
      </c>
      <c r="R41" s="72" t="s">
        <v>72</v>
      </c>
      <c r="S41" s="174"/>
      <c r="T41" s="175"/>
      <c r="AA41">
        <v>2</v>
      </c>
      <c r="AD41">
        <v>2</v>
      </c>
      <c r="AE41">
        <v>2</v>
      </c>
      <c r="AF41">
        <v>2</v>
      </c>
      <c r="AG41">
        <v>2</v>
      </c>
      <c r="AH41">
        <v>2</v>
      </c>
      <c r="AI41">
        <v>2</v>
      </c>
      <c r="AJ41">
        <v>2</v>
      </c>
      <c r="AK41">
        <v>2</v>
      </c>
      <c r="AL41">
        <v>2</v>
      </c>
      <c r="AM41">
        <v>2</v>
      </c>
      <c r="AN41">
        <v>2</v>
      </c>
      <c r="AO41">
        <v>2</v>
      </c>
      <c r="AP41">
        <v>2</v>
      </c>
    </row>
    <row r="42" spans="2:42" ht="13.5" thickBot="1">
      <c r="B42" s="19"/>
      <c r="C42" s="49" t="s">
        <v>118</v>
      </c>
      <c r="D42" s="174"/>
      <c r="E42" s="175"/>
      <c r="F42" s="184">
        <v>525.784258622989</v>
      </c>
      <c r="G42" s="185">
        <v>480</v>
      </c>
      <c r="H42" s="186">
        <v>490</v>
      </c>
      <c r="I42" s="184">
        <v>47.36</v>
      </c>
      <c r="J42" s="185">
        <v>50</v>
      </c>
      <c r="K42" s="186">
        <v>50</v>
      </c>
      <c r="L42" s="184">
        <v>496.314258622989</v>
      </c>
      <c r="M42" s="185">
        <v>450</v>
      </c>
      <c r="N42" s="186">
        <v>460</v>
      </c>
      <c r="O42" s="184">
        <v>17.89</v>
      </c>
      <c r="P42" s="185">
        <v>20</v>
      </c>
      <c r="Q42" s="186">
        <v>20</v>
      </c>
      <c r="R42" s="72" t="s">
        <v>75</v>
      </c>
      <c r="S42" s="174"/>
      <c r="T42" s="175"/>
      <c r="AA42">
        <v>2</v>
      </c>
      <c r="AD42">
        <v>2</v>
      </c>
      <c r="AE42">
        <v>2</v>
      </c>
      <c r="AF42">
        <v>2</v>
      </c>
      <c r="AG42">
        <v>2</v>
      </c>
      <c r="AH42">
        <v>2</v>
      </c>
      <c r="AI42">
        <v>2</v>
      </c>
      <c r="AJ42">
        <v>2</v>
      </c>
      <c r="AK42">
        <v>2</v>
      </c>
      <c r="AL42">
        <v>2</v>
      </c>
      <c r="AM42">
        <v>2</v>
      </c>
      <c r="AN42">
        <v>2</v>
      </c>
      <c r="AO42">
        <v>2</v>
      </c>
      <c r="AP42">
        <v>2</v>
      </c>
    </row>
    <row r="43" spans="3:42" ht="14.25" thickBot="1" thickTop="1">
      <c r="C43" s="14" t="s">
        <v>41</v>
      </c>
      <c r="D43" s="178"/>
      <c r="E43" s="179"/>
      <c r="F43" s="156">
        <v>12357.166449422988</v>
      </c>
      <c r="G43" s="157">
        <v>12306.141727496146</v>
      </c>
      <c r="H43" s="158">
        <v>12583.7105804</v>
      </c>
      <c r="I43" s="156">
        <v>13479.115626</v>
      </c>
      <c r="J43" s="157">
        <v>13602.083760000001</v>
      </c>
      <c r="K43" s="158">
        <v>13789.2399252</v>
      </c>
      <c r="L43" s="156">
        <v>4618.127258622989</v>
      </c>
      <c r="M43" s="157">
        <v>4659.341486599806</v>
      </c>
      <c r="N43" s="158">
        <v>4763.1501793</v>
      </c>
      <c r="O43" s="156">
        <v>5740.076435200001</v>
      </c>
      <c r="P43" s="157">
        <v>5955.283519103661</v>
      </c>
      <c r="Q43" s="158">
        <v>5968.6795241</v>
      </c>
      <c r="R43" s="14" t="s">
        <v>41</v>
      </c>
      <c r="S43" s="178"/>
      <c r="T43" s="179"/>
      <c r="AA43" t="e">
        <v>#REF!</v>
      </c>
      <c r="AD43" t="e">
        <v>#REF!</v>
      </c>
      <c r="AE43" t="e">
        <v>#REF!</v>
      </c>
      <c r="AF43" t="e">
        <v>#REF!</v>
      </c>
      <c r="AG43" t="e">
        <v>#REF!</v>
      </c>
      <c r="AH43" t="e">
        <v>#REF!</v>
      </c>
      <c r="AI43" t="e">
        <v>#REF!</v>
      </c>
      <c r="AJ43" t="e">
        <v>#REF!</v>
      </c>
      <c r="AK43" t="e">
        <v>#REF!</v>
      </c>
      <c r="AL43" t="e">
        <v>#REF!</v>
      </c>
      <c r="AM43" t="e">
        <v>#REF!</v>
      </c>
      <c r="AN43" t="e">
        <v>#REF!</v>
      </c>
      <c r="AO43" t="e">
        <v>#REF!</v>
      </c>
      <c r="AP43" t="e">
        <v>#REF!</v>
      </c>
    </row>
    <row r="44" spans="2:42" ht="13.5" thickTop="1">
      <c r="B44" s="16"/>
      <c r="C44" s="171" t="s">
        <v>120</v>
      </c>
      <c r="D44" s="172"/>
      <c r="E44" s="173"/>
      <c r="F44" s="181">
        <v>-0.00012000000000009226</v>
      </c>
      <c r="G44" s="182">
        <v>-0.00012000000000009226</v>
      </c>
      <c r="H44" s="183">
        <v>-0.00012000000000009226</v>
      </c>
      <c r="I44" s="181">
        <v>0.3</v>
      </c>
      <c r="J44" s="182">
        <v>0.3</v>
      </c>
      <c r="K44" s="183">
        <v>0.3</v>
      </c>
      <c r="L44" s="181">
        <v>0.24121</v>
      </c>
      <c r="M44" s="182">
        <v>0.24121</v>
      </c>
      <c r="N44" s="183">
        <v>0.24121</v>
      </c>
      <c r="O44" s="181">
        <v>0.5413300000000001</v>
      </c>
      <c r="P44" s="182">
        <v>0.5413300000000001</v>
      </c>
      <c r="Q44" s="183">
        <v>0.5413300000000001</v>
      </c>
      <c r="R44" s="84" t="s">
        <v>76</v>
      </c>
      <c r="S44" s="172"/>
      <c r="T44" s="173"/>
      <c r="AA44">
        <v>3</v>
      </c>
      <c r="AD44">
        <v>2</v>
      </c>
      <c r="AE44">
        <v>3</v>
      </c>
      <c r="AF44">
        <v>3</v>
      </c>
      <c r="AG44">
        <v>2</v>
      </c>
      <c r="AH44">
        <v>5</v>
      </c>
      <c r="AI44">
        <v>5</v>
      </c>
      <c r="AJ44">
        <v>2</v>
      </c>
      <c r="AK44">
        <v>5</v>
      </c>
      <c r="AL44">
        <v>5</v>
      </c>
      <c r="AM44">
        <v>2</v>
      </c>
      <c r="AN44">
        <v>5</v>
      </c>
      <c r="AO44">
        <v>5</v>
      </c>
      <c r="AP44">
        <v>3</v>
      </c>
    </row>
    <row r="45" spans="2:42" ht="12.75">
      <c r="B45" s="16"/>
      <c r="C45" s="49" t="s">
        <v>121</v>
      </c>
      <c r="D45" s="174"/>
      <c r="E45" s="175"/>
      <c r="F45" s="184">
        <v>159.35000000000002</v>
      </c>
      <c r="G45" s="185">
        <v>159.35000000000002</v>
      </c>
      <c r="H45" s="186">
        <v>159.35000000000002</v>
      </c>
      <c r="I45" s="184">
        <v>257.35</v>
      </c>
      <c r="J45" s="185">
        <v>257.35</v>
      </c>
      <c r="K45" s="186">
        <v>257.35</v>
      </c>
      <c r="L45" s="184">
        <v>12</v>
      </c>
      <c r="M45" s="185">
        <v>12</v>
      </c>
      <c r="N45" s="186">
        <v>12</v>
      </c>
      <c r="O45" s="184">
        <v>110</v>
      </c>
      <c r="P45" s="185">
        <v>110</v>
      </c>
      <c r="Q45" s="186">
        <v>110</v>
      </c>
      <c r="R45" s="72" t="s">
        <v>77</v>
      </c>
      <c r="S45" s="174"/>
      <c r="T45" s="175"/>
      <c r="AA45">
        <v>3</v>
      </c>
      <c r="AD45">
        <v>3</v>
      </c>
      <c r="AE45">
        <v>3</v>
      </c>
      <c r="AF45">
        <v>3</v>
      </c>
      <c r="AG45">
        <v>5</v>
      </c>
      <c r="AH45">
        <v>5</v>
      </c>
      <c r="AI45">
        <v>5</v>
      </c>
      <c r="AJ45">
        <v>5</v>
      </c>
      <c r="AK45">
        <v>5</v>
      </c>
      <c r="AL45">
        <v>5</v>
      </c>
      <c r="AM45">
        <v>3</v>
      </c>
      <c r="AN45">
        <v>5</v>
      </c>
      <c r="AO45">
        <v>5</v>
      </c>
      <c r="AP45">
        <v>3</v>
      </c>
    </row>
    <row r="46" spans="2:42" ht="12.75">
      <c r="B46" s="16"/>
      <c r="C46" s="49" t="s">
        <v>122</v>
      </c>
      <c r="D46" s="174"/>
      <c r="E46" s="175"/>
      <c r="F46" s="184">
        <v>17.75</v>
      </c>
      <c r="G46" s="185">
        <v>17.75</v>
      </c>
      <c r="H46" s="186">
        <v>17.75</v>
      </c>
      <c r="I46" s="184">
        <v>36.75</v>
      </c>
      <c r="J46" s="185">
        <v>36.75</v>
      </c>
      <c r="K46" s="186">
        <v>36.75</v>
      </c>
      <c r="L46" s="184">
        <v>1</v>
      </c>
      <c r="M46" s="185">
        <v>1</v>
      </c>
      <c r="N46" s="186">
        <v>1</v>
      </c>
      <c r="O46" s="184">
        <v>20</v>
      </c>
      <c r="P46" s="185">
        <v>20</v>
      </c>
      <c r="Q46" s="186">
        <v>20</v>
      </c>
      <c r="R46" s="72" t="s">
        <v>78</v>
      </c>
      <c r="S46" s="174"/>
      <c r="T46" s="175"/>
      <c r="AA46">
        <v>3</v>
      </c>
      <c r="AD46">
        <v>3</v>
      </c>
      <c r="AE46">
        <v>3</v>
      </c>
      <c r="AF46">
        <v>3</v>
      </c>
      <c r="AG46">
        <v>5</v>
      </c>
      <c r="AH46">
        <v>5</v>
      </c>
      <c r="AI46">
        <v>5</v>
      </c>
      <c r="AJ46">
        <v>5</v>
      </c>
      <c r="AK46">
        <v>5</v>
      </c>
      <c r="AL46">
        <v>5</v>
      </c>
      <c r="AM46">
        <v>5</v>
      </c>
      <c r="AN46">
        <v>5</v>
      </c>
      <c r="AO46">
        <v>5</v>
      </c>
      <c r="AP46">
        <v>3</v>
      </c>
    </row>
    <row r="47" spans="2:42" ht="12.75">
      <c r="B47" s="16"/>
      <c r="C47" s="49" t="s">
        <v>123</v>
      </c>
      <c r="D47" s="174"/>
      <c r="E47" s="175"/>
      <c r="F47" s="184">
        <v>48.99</v>
      </c>
      <c r="G47" s="185">
        <v>48.99</v>
      </c>
      <c r="H47" s="186">
        <v>48.99</v>
      </c>
      <c r="I47" s="184">
        <v>43.81</v>
      </c>
      <c r="J47" s="185">
        <v>43.81</v>
      </c>
      <c r="K47" s="186">
        <v>43.81</v>
      </c>
      <c r="L47" s="184">
        <v>5.26</v>
      </c>
      <c r="M47" s="185">
        <v>5.26</v>
      </c>
      <c r="N47" s="186">
        <v>5.26</v>
      </c>
      <c r="O47" s="184">
        <v>0.08</v>
      </c>
      <c r="P47" s="185">
        <v>0.08</v>
      </c>
      <c r="Q47" s="186">
        <v>0.08</v>
      </c>
      <c r="R47" s="72" t="s">
        <v>24</v>
      </c>
      <c r="S47" s="174"/>
      <c r="T47" s="175"/>
      <c r="AA47">
        <v>3</v>
      </c>
      <c r="AD47">
        <v>3</v>
      </c>
      <c r="AE47">
        <v>3</v>
      </c>
      <c r="AF47">
        <v>3</v>
      </c>
      <c r="AG47">
        <v>5</v>
      </c>
      <c r="AH47">
        <v>5</v>
      </c>
      <c r="AI47">
        <v>5</v>
      </c>
      <c r="AJ47">
        <v>5</v>
      </c>
      <c r="AK47">
        <v>5</v>
      </c>
      <c r="AL47">
        <v>5</v>
      </c>
      <c r="AM47">
        <v>5</v>
      </c>
      <c r="AN47">
        <v>5</v>
      </c>
      <c r="AO47">
        <v>5</v>
      </c>
      <c r="AP47">
        <v>3</v>
      </c>
    </row>
    <row r="48" spans="2:42" ht="12.75">
      <c r="B48" s="16"/>
      <c r="C48" s="49" t="s">
        <v>124</v>
      </c>
      <c r="D48" s="174"/>
      <c r="E48" s="175"/>
      <c r="F48" s="184">
        <v>0.3</v>
      </c>
      <c r="G48" s="185">
        <v>0.3</v>
      </c>
      <c r="H48" s="186">
        <v>0.3</v>
      </c>
      <c r="I48" s="184">
        <v>0</v>
      </c>
      <c r="J48" s="185">
        <v>0</v>
      </c>
      <c r="K48" s="186">
        <v>0</v>
      </c>
      <c r="L48" s="184">
        <v>0.3</v>
      </c>
      <c r="M48" s="185">
        <v>0.3</v>
      </c>
      <c r="N48" s="186">
        <v>0.3</v>
      </c>
      <c r="O48" s="184">
        <v>0</v>
      </c>
      <c r="P48" s="185">
        <v>0</v>
      </c>
      <c r="Q48" s="186">
        <v>0</v>
      </c>
      <c r="R48" s="72" t="s">
        <v>79</v>
      </c>
      <c r="S48" s="174"/>
      <c r="T48" s="175"/>
      <c r="AA48">
        <v>3</v>
      </c>
      <c r="AD48">
        <v>3</v>
      </c>
      <c r="AE48">
        <v>3</v>
      </c>
      <c r="AF48">
        <v>3</v>
      </c>
      <c r="AG48">
        <v>3</v>
      </c>
      <c r="AH48">
        <v>3</v>
      </c>
      <c r="AI48">
        <v>3</v>
      </c>
      <c r="AJ48">
        <v>2</v>
      </c>
      <c r="AK48">
        <v>5</v>
      </c>
      <c r="AL48">
        <v>5</v>
      </c>
      <c r="AM48">
        <v>2</v>
      </c>
      <c r="AN48">
        <v>5</v>
      </c>
      <c r="AO48">
        <v>5</v>
      </c>
      <c r="AP48">
        <v>3</v>
      </c>
    </row>
    <row r="49" spans="2:42" ht="12.75">
      <c r="B49" s="16"/>
      <c r="C49" s="49" t="s">
        <v>125</v>
      </c>
      <c r="D49" s="174"/>
      <c r="E49" s="175"/>
      <c r="F49" s="184">
        <v>1504</v>
      </c>
      <c r="G49" s="185">
        <v>1562</v>
      </c>
      <c r="H49" s="186">
        <v>1545</v>
      </c>
      <c r="I49" s="184">
        <v>2400</v>
      </c>
      <c r="J49" s="185">
        <v>2500</v>
      </c>
      <c r="K49" s="186">
        <v>2500</v>
      </c>
      <c r="L49" s="184">
        <v>15</v>
      </c>
      <c r="M49" s="185">
        <v>12</v>
      </c>
      <c r="N49" s="186">
        <v>15</v>
      </c>
      <c r="O49" s="184">
        <v>911</v>
      </c>
      <c r="P49" s="185">
        <v>950</v>
      </c>
      <c r="Q49" s="186">
        <v>970</v>
      </c>
      <c r="R49" s="72" t="s">
        <v>80</v>
      </c>
      <c r="S49" s="174"/>
      <c r="T49" s="175"/>
      <c r="AA49">
        <v>3</v>
      </c>
      <c r="AD49">
        <v>3</v>
      </c>
      <c r="AE49">
        <v>2</v>
      </c>
      <c r="AF49">
        <v>2</v>
      </c>
      <c r="AG49">
        <v>3</v>
      </c>
      <c r="AH49">
        <v>2</v>
      </c>
      <c r="AI49">
        <v>2</v>
      </c>
      <c r="AJ49">
        <v>3</v>
      </c>
      <c r="AK49">
        <v>2</v>
      </c>
      <c r="AL49">
        <v>2</v>
      </c>
      <c r="AM49">
        <v>3</v>
      </c>
      <c r="AN49">
        <v>2</v>
      </c>
      <c r="AO49">
        <v>2</v>
      </c>
      <c r="AP49">
        <v>3</v>
      </c>
    </row>
    <row r="50" spans="2:42" ht="13.5" thickBot="1">
      <c r="B50" s="16"/>
      <c r="C50" s="49" t="s">
        <v>126</v>
      </c>
      <c r="D50" s="174"/>
      <c r="E50" s="175"/>
      <c r="F50" s="184">
        <v>104.89</v>
      </c>
      <c r="G50" s="185">
        <v>104.89</v>
      </c>
      <c r="H50" s="186">
        <v>104.89</v>
      </c>
      <c r="I50" s="184">
        <v>455</v>
      </c>
      <c r="J50" s="185">
        <v>455</v>
      </c>
      <c r="K50" s="186">
        <v>455</v>
      </c>
      <c r="L50" s="184">
        <v>2.89</v>
      </c>
      <c r="M50" s="185">
        <v>2.89</v>
      </c>
      <c r="N50" s="186">
        <v>2.89</v>
      </c>
      <c r="O50" s="184">
        <v>353</v>
      </c>
      <c r="P50" s="185">
        <v>353</v>
      </c>
      <c r="Q50" s="186">
        <v>353</v>
      </c>
      <c r="R50" s="72" t="s">
        <v>39</v>
      </c>
      <c r="S50" s="174"/>
      <c r="T50" s="175"/>
      <c r="AA50">
        <v>3</v>
      </c>
      <c r="AD50">
        <v>3</v>
      </c>
      <c r="AE50">
        <v>3</v>
      </c>
      <c r="AF50">
        <v>3</v>
      </c>
      <c r="AG50">
        <v>5</v>
      </c>
      <c r="AH50">
        <v>5</v>
      </c>
      <c r="AI50">
        <v>5</v>
      </c>
      <c r="AJ50">
        <v>5</v>
      </c>
      <c r="AK50">
        <v>5</v>
      </c>
      <c r="AL50">
        <v>5</v>
      </c>
      <c r="AM50">
        <v>3</v>
      </c>
      <c r="AN50">
        <v>5</v>
      </c>
      <c r="AO50">
        <v>5</v>
      </c>
      <c r="AP50">
        <v>3</v>
      </c>
    </row>
    <row r="51" spans="3:42" ht="14.25" thickBot="1" thickTop="1">
      <c r="C51" s="14" t="s">
        <v>375</v>
      </c>
      <c r="D51" s="178"/>
      <c r="E51" s="179"/>
      <c r="F51" s="156">
        <v>1835.27988</v>
      </c>
      <c r="G51" s="157">
        <v>1893.27988</v>
      </c>
      <c r="H51" s="158">
        <v>1876.27988</v>
      </c>
      <c r="I51" s="156">
        <v>3193.21</v>
      </c>
      <c r="J51" s="157">
        <v>3293.21</v>
      </c>
      <c r="K51" s="158">
        <v>3293.21</v>
      </c>
      <c r="L51" s="156">
        <v>36.69121</v>
      </c>
      <c r="M51" s="157">
        <v>33.69121</v>
      </c>
      <c r="N51" s="158">
        <v>36.69121</v>
      </c>
      <c r="O51" s="156">
        <v>1394.62133</v>
      </c>
      <c r="P51" s="157">
        <v>1433.62133</v>
      </c>
      <c r="Q51" s="158">
        <v>1453.62133</v>
      </c>
      <c r="R51" s="14" t="s">
        <v>376</v>
      </c>
      <c r="S51" s="178"/>
      <c r="T51" s="179"/>
      <c r="AA51" t="e">
        <v>#REF!</v>
      </c>
      <c r="AD51" t="e">
        <v>#REF!</v>
      </c>
      <c r="AE51" t="e">
        <v>#REF!</v>
      </c>
      <c r="AF51" t="e">
        <v>#REF!</v>
      </c>
      <c r="AG51" t="e">
        <v>#REF!</v>
      </c>
      <c r="AH51" t="e">
        <v>#REF!</v>
      </c>
      <c r="AI51" t="e">
        <v>#REF!</v>
      </c>
      <c r="AJ51" t="e">
        <v>#REF!</v>
      </c>
      <c r="AK51" t="e">
        <v>#REF!</v>
      </c>
      <c r="AL51" t="e">
        <v>#REF!</v>
      </c>
      <c r="AM51" t="e">
        <v>#REF!</v>
      </c>
      <c r="AN51" t="e">
        <v>#REF!</v>
      </c>
      <c r="AO51" t="e">
        <v>#REF!</v>
      </c>
      <c r="AP51" t="e">
        <v>#REF!</v>
      </c>
    </row>
    <row r="52" spans="2:42" ht="13.5" thickTop="1">
      <c r="B52" s="16"/>
      <c r="C52" s="171" t="s">
        <v>127</v>
      </c>
      <c r="D52" s="172"/>
      <c r="E52" s="173"/>
      <c r="F52" s="181">
        <v>1598.46</v>
      </c>
      <c r="G52" s="182">
        <v>1670.9052391799546</v>
      </c>
      <c r="H52" s="183">
        <v>1741.6697038724374</v>
      </c>
      <c r="I52" s="181">
        <v>1460</v>
      </c>
      <c r="J52" s="182">
        <v>1485</v>
      </c>
      <c r="K52" s="183">
        <v>1525</v>
      </c>
      <c r="L52" s="181">
        <v>700</v>
      </c>
      <c r="M52" s="182">
        <v>709.9052391799545</v>
      </c>
      <c r="N52" s="183">
        <v>714.6697038724374</v>
      </c>
      <c r="O52" s="181">
        <v>561.54</v>
      </c>
      <c r="P52" s="182">
        <v>524</v>
      </c>
      <c r="Q52" s="183">
        <v>498</v>
      </c>
      <c r="R52" s="84" t="s">
        <v>7</v>
      </c>
      <c r="S52" s="172"/>
      <c r="T52" s="173"/>
      <c r="AA52">
        <v>3</v>
      </c>
      <c r="AD52">
        <v>3</v>
      </c>
      <c r="AE52">
        <v>3</v>
      </c>
      <c r="AF52">
        <v>3</v>
      </c>
      <c r="AG52">
        <v>2</v>
      </c>
      <c r="AH52">
        <v>2</v>
      </c>
      <c r="AI52">
        <v>2</v>
      </c>
      <c r="AJ52">
        <v>3</v>
      </c>
      <c r="AK52">
        <v>3</v>
      </c>
      <c r="AL52">
        <v>3</v>
      </c>
      <c r="AM52">
        <v>2</v>
      </c>
      <c r="AN52">
        <v>2</v>
      </c>
      <c r="AO52">
        <v>2</v>
      </c>
      <c r="AP52">
        <v>3</v>
      </c>
    </row>
    <row r="53" spans="2:42" ht="13.5" thickBot="1">
      <c r="B53" s="16"/>
      <c r="C53" s="104" t="s">
        <v>128</v>
      </c>
      <c r="D53" s="176"/>
      <c r="E53" s="177"/>
      <c r="F53" s="187">
        <v>17280</v>
      </c>
      <c r="G53" s="188">
        <v>16670</v>
      </c>
      <c r="H53" s="189">
        <v>16854</v>
      </c>
      <c r="I53" s="187">
        <v>19600</v>
      </c>
      <c r="J53" s="188">
        <v>18900</v>
      </c>
      <c r="K53" s="189">
        <v>18804</v>
      </c>
      <c r="L53" s="187">
        <v>980</v>
      </c>
      <c r="M53" s="188">
        <v>970</v>
      </c>
      <c r="N53" s="189">
        <v>950</v>
      </c>
      <c r="O53" s="187">
        <v>3300</v>
      </c>
      <c r="P53" s="188">
        <v>3200</v>
      </c>
      <c r="Q53" s="189">
        <v>2900</v>
      </c>
      <c r="R53" s="105" t="s">
        <v>81</v>
      </c>
      <c r="S53" s="176"/>
      <c r="T53" s="177"/>
      <c r="AA53">
        <v>2</v>
      </c>
      <c r="AD53">
        <v>2</v>
      </c>
      <c r="AE53">
        <v>2</v>
      </c>
      <c r="AF53">
        <v>2</v>
      </c>
      <c r="AG53">
        <v>2</v>
      </c>
      <c r="AH53">
        <v>2</v>
      </c>
      <c r="AI53">
        <v>2</v>
      </c>
      <c r="AJ53">
        <v>2</v>
      </c>
      <c r="AK53">
        <v>2</v>
      </c>
      <c r="AL53">
        <v>2</v>
      </c>
      <c r="AM53">
        <v>2</v>
      </c>
      <c r="AN53">
        <v>2</v>
      </c>
      <c r="AO53">
        <v>2</v>
      </c>
      <c r="AP53">
        <v>2</v>
      </c>
    </row>
    <row r="54" spans="3:42" ht="14.25" thickBot="1" thickTop="1">
      <c r="C54" s="14" t="s">
        <v>42</v>
      </c>
      <c r="D54" s="12"/>
      <c r="E54" s="13"/>
      <c r="F54" s="156">
        <v>18878.46</v>
      </c>
      <c r="G54" s="157">
        <v>18340.905239179956</v>
      </c>
      <c r="H54" s="158">
        <v>18595.669703872438</v>
      </c>
      <c r="I54" s="156">
        <v>21060</v>
      </c>
      <c r="J54" s="157">
        <v>20385</v>
      </c>
      <c r="K54" s="158">
        <v>20329</v>
      </c>
      <c r="L54" s="156">
        <v>1680</v>
      </c>
      <c r="M54" s="157">
        <v>1679.9052391799546</v>
      </c>
      <c r="N54" s="158">
        <v>1664.6697038724374</v>
      </c>
      <c r="O54" s="156">
        <v>3861.54</v>
      </c>
      <c r="P54" s="157">
        <v>3724</v>
      </c>
      <c r="Q54" s="158">
        <v>3398</v>
      </c>
      <c r="R54" s="18" t="s">
        <v>129</v>
      </c>
      <c r="S54" s="8"/>
      <c r="T54" s="9"/>
      <c r="AA54" t="e">
        <v>#REF!</v>
      </c>
      <c r="AD54" t="e">
        <v>#REF!</v>
      </c>
      <c r="AE54" t="e">
        <v>#REF!</v>
      </c>
      <c r="AF54" t="e">
        <v>#REF!</v>
      </c>
      <c r="AG54" t="e">
        <v>#REF!</v>
      </c>
      <c r="AH54" t="e">
        <v>#REF!</v>
      </c>
      <c r="AI54" t="e">
        <v>#REF!</v>
      </c>
      <c r="AJ54" t="e">
        <v>#REF!</v>
      </c>
      <c r="AK54" t="e">
        <v>#REF!</v>
      </c>
      <c r="AL54" t="e">
        <v>#REF!</v>
      </c>
      <c r="AM54" t="e">
        <v>#REF!</v>
      </c>
      <c r="AN54" t="e">
        <v>#REF!</v>
      </c>
      <c r="AO54" t="e">
        <v>#REF!</v>
      </c>
      <c r="AP54" t="e">
        <v>#REF!</v>
      </c>
    </row>
    <row r="55" spans="3:20" ht="13.5" thickTop="1">
      <c r="C55" s="41" t="str">
        <f ca="1">CELL("filename")</f>
        <v>C:\MyFiles\Timber\Timber Committee\TCQ2015\[tb-68-6.xls]List of tables</v>
      </c>
      <c r="S55" s="39"/>
      <c r="T55" s="43" t="str">
        <f ca="1">CONCATENATE("printed on ",DAY(NOW()),"/",MONTH(NOW()))</f>
        <v>printed on 11/11</v>
      </c>
    </row>
    <row r="61" spans="10:11" ht="12.75">
      <c r="J61" s="264"/>
      <c r="K61" s="264"/>
    </row>
    <row r="62" spans="10:11" ht="12.75">
      <c r="J62" s="264"/>
      <c r="K62" s="264"/>
    </row>
    <row r="63" spans="10:11" ht="12.75">
      <c r="J63" s="264"/>
      <c r="K63" s="264"/>
    </row>
    <row r="64" spans="9:11" ht="12.75">
      <c r="I64" s="265"/>
      <c r="J64" s="265"/>
      <c r="K64" s="265"/>
    </row>
    <row r="65" spans="10:11" ht="12.75">
      <c r="J65" s="264"/>
      <c r="K65" s="264"/>
    </row>
  </sheetData>
  <sheetProtection/>
  <mergeCells count="11">
    <mergeCell ref="C7:E7"/>
    <mergeCell ref="I7:K7"/>
    <mergeCell ref="L7:N7"/>
    <mergeCell ref="C2:T2"/>
    <mergeCell ref="F6:H6"/>
    <mergeCell ref="F7:H7"/>
    <mergeCell ref="R7:T7"/>
    <mergeCell ref="F3:K3"/>
    <mergeCell ref="L3:Q3"/>
    <mergeCell ref="K5:L5"/>
    <mergeCell ref="O7:Q7"/>
  </mergeCells>
  <conditionalFormatting sqref="C9:R54">
    <cfRule type="expression" priority="1" dxfId="0" stopIfTrue="1">
      <formula>AA9&gt;2</formula>
    </cfRule>
  </conditionalFormatting>
  <printOptions horizontalCentered="1" verticalCentered="1"/>
  <pageMargins left="0.35433070866141736" right="0.35433070866141736" top="0.5905511811023623" bottom="0.5905511811023623" header="0.31496062992125984" footer="0.31496062992125984"/>
  <pageSetup fitToHeight="1" fitToWidth="1" horizontalDpi="300" verticalDpi="300" orientation="landscape" paperSize="9" scale="75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6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20" max="20" width="12.00390625" style="0" customWidth="1"/>
  </cols>
  <sheetData>
    <row r="1" ht="12.75">
      <c r="A1" s="16" t="s">
        <v>84</v>
      </c>
    </row>
    <row r="2" spans="3:20" ht="12.75">
      <c r="C2" s="269" t="s">
        <v>392</v>
      </c>
      <c r="D2" s="269"/>
      <c r="E2" s="269"/>
      <c r="F2" s="269"/>
      <c r="G2" s="269"/>
      <c r="H2" s="269"/>
      <c r="I2" s="269"/>
      <c r="J2" s="269"/>
      <c r="K2" s="269"/>
      <c r="L2" s="269"/>
      <c r="M2" s="269"/>
      <c r="N2" s="269"/>
      <c r="O2" s="269"/>
      <c r="P2" s="269"/>
      <c r="Q2" s="269"/>
      <c r="R2" s="269"/>
      <c r="S2" s="269"/>
      <c r="T2" s="269"/>
    </row>
    <row r="3" spans="3:20" ht="12.75"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</row>
    <row r="4" spans="3:20" ht="12.75">
      <c r="C4" s="269" t="s">
        <v>463</v>
      </c>
      <c r="D4" s="269"/>
      <c r="E4" s="269"/>
      <c r="F4" s="269"/>
      <c r="G4" s="269"/>
      <c r="H4" s="269"/>
      <c r="I4" s="269"/>
      <c r="J4" s="269"/>
      <c r="K4" s="269"/>
      <c r="L4" s="269"/>
      <c r="M4" s="269"/>
      <c r="N4" s="269"/>
      <c r="O4" s="269"/>
      <c r="P4" s="269"/>
      <c r="Q4" s="269"/>
      <c r="R4" s="269"/>
      <c r="S4" s="269"/>
      <c r="T4" s="269"/>
    </row>
    <row r="5" spans="3:20" ht="12.75"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</row>
    <row r="6" spans="3:20" ht="12.75">
      <c r="C6" s="269" t="s">
        <v>464</v>
      </c>
      <c r="D6" s="269"/>
      <c r="E6" s="269"/>
      <c r="F6" s="269"/>
      <c r="G6" s="269"/>
      <c r="H6" s="269"/>
      <c r="I6" s="269"/>
      <c r="J6" s="269"/>
      <c r="K6" s="269"/>
      <c r="L6" s="269"/>
      <c r="M6" s="269"/>
      <c r="N6" s="269"/>
      <c r="O6" s="269"/>
      <c r="P6" s="269"/>
      <c r="Q6" s="269"/>
      <c r="R6" s="269"/>
      <c r="S6" s="269"/>
      <c r="T6" s="269"/>
    </row>
    <row r="8" spans="6:17" ht="13.5" thickBot="1">
      <c r="F8" s="276" t="s">
        <v>438</v>
      </c>
      <c r="G8" s="276"/>
      <c r="H8" s="276"/>
      <c r="I8" s="276"/>
      <c r="J8" s="276"/>
      <c r="K8" s="276"/>
      <c r="L8" s="276"/>
      <c r="M8" s="276"/>
      <c r="N8" s="276"/>
      <c r="O8" s="276"/>
      <c r="P8" s="276"/>
      <c r="Q8" s="276"/>
    </row>
    <row r="9" spans="3:20" ht="13.5" thickTop="1">
      <c r="C9" s="2"/>
      <c r="D9" s="3"/>
      <c r="E9" s="4"/>
      <c r="F9" s="270" t="s">
        <v>43</v>
      </c>
      <c r="G9" s="271"/>
      <c r="H9" s="272"/>
      <c r="I9" s="2"/>
      <c r="J9" s="3"/>
      <c r="K9" s="4"/>
      <c r="L9" s="17"/>
      <c r="M9" s="3"/>
      <c r="N9" s="4"/>
      <c r="O9" s="17"/>
      <c r="P9" s="3"/>
      <c r="Q9" s="4"/>
      <c r="R9" s="2"/>
      <c r="S9" s="3"/>
      <c r="T9" s="4"/>
    </row>
    <row r="10" spans="3:20" ht="12.75">
      <c r="C10" s="57"/>
      <c r="D10" s="58"/>
      <c r="E10" s="59"/>
      <c r="F10" s="312" t="s">
        <v>44</v>
      </c>
      <c r="G10" s="313"/>
      <c r="H10" s="314"/>
      <c r="I10" s="312" t="s">
        <v>45</v>
      </c>
      <c r="J10" s="313"/>
      <c r="K10" s="314"/>
      <c r="L10" s="312" t="s">
        <v>46</v>
      </c>
      <c r="M10" s="313"/>
      <c r="N10" s="314"/>
      <c r="O10" s="312" t="s">
        <v>47</v>
      </c>
      <c r="P10" s="313"/>
      <c r="Q10" s="314"/>
      <c r="R10" s="57"/>
      <c r="S10" s="58"/>
      <c r="T10" s="59"/>
    </row>
    <row r="11" spans="3:20" ht="12.75">
      <c r="C11" s="273"/>
      <c r="D11" s="274"/>
      <c r="E11" s="275"/>
      <c r="F11" s="82">
        <v>2014</v>
      </c>
      <c r="G11" s="83">
        <v>2015</v>
      </c>
      <c r="H11" s="85">
        <v>2016</v>
      </c>
      <c r="I11" s="82">
        <v>2014</v>
      </c>
      <c r="J11" s="83">
        <v>2015</v>
      </c>
      <c r="K11" s="85">
        <v>2016</v>
      </c>
      <c r="L11" s="82">
        <v>2014</v>
      </c>
      <c r="M11" s="83">
        <v>2015</v>
      </c>
      <c r="N11" s="85">
        <v>2016</v>
      </c>
      <c r="O11" s="82">
        <v>2014</v>
      </c>
      <c r="P11" s="83">
        <v>2015</v>
      </c>
      <c r="Q11" s="85">
        <v>2016</v>
      </c>
      <c r="R11" s="273"/>
      <c r="S11" s="274"/>
      <c r="T11" s="275"/>
    </row>
    <row r="12" spans="3:20" ht="12.75">
      <c r="C12" s="57"/>
      <c r="D12" s="58"/>
      <c r="E12" s="59"/>
      <c r="F12" s="57" t="s">
        <v>221</v>
      </c>
      <c r="G12" s="311" t="s">
        <v>223</v>
      </c>
      <c r="H12" s="275"/>
      <c r="I12" s="57" t="s">
        <v>221</v>
      </c>
      <c r="J12" s="311" t="s">
        <v>223</v>
      </c>
      <c r="K12" s="275"/>
      <c r="L12" s="57" t="s">
        <v>221</v>
      </c>
      <c r="M12" s="311" t="s">
        <v>223</v>
      </c>
      <c r="N12" s="275"/>
      <c r="O12" s="57" t="s">
        <v>221</v>
      </c>
      <c r="P12" s="311" t="s">
        <v>223</v>
      </c>
      <c r="Q12" s="275"/>
      <c r="R12" s="57"/>
      <c r="S12" s="58"/>
      <c r="T12" s="59"/>
    </row>
    <row r="13" spans="3:20" ht="13.5" thickBot="1">
      <c r="C13" s="7"/>
      <c r="D13" s="8"/>
      <c r="E13" s="9"/>
      <c r="F13" s="81" t="s">
        <v>222</v>
      </c>
      <c r="G13" s="309" t="s">
        <v>224</v>
      </c>
      <c r="H13" s="310"/>
      <c r="I13" s="81" t="s">
        <v>222</v>
      </c>
      <c r="J13" s="309" t="s">
        <v>224</v>
      </c>
      <c r="K13" s="310"/>
      <c r="L13" s="81" t="s">
        <v>222</v>
      </c>
      <c r="M13" s="309" t="s">
        <v>224</v>
      </c>
      <c r="N13" s="310"/>
      <c r="O13" s="81" t="s">
        <v>222</v>
      </c>
      <c r="P13" s="309" t="s">
        <v>224</v>
      </c>
      <c r="Q13" s="310"/>
      <c r="R13" s="7"/>
      <c r="S13" s="8"/>
      <c r="T13" s="9"/>
    </row>
    <row r="14" spans="2:20" ht="13.5" thickTop="1">
      <c r="B14" s="15"/>
      <c r="C14" s="84" t="s">
        <v>294</v>
      </c>
      <c r="D14" s="3"/>
      <c r="E14" s="4"/>
      <c r="F14" s="86">
        <v>9.84556</v>
      </c>
      <c r="G14" s="87">
        <v>10.220000000000002</v>
      </c>
      <c r="H14" s="88">
        <v>10.52</v>
      </c>
      <c r="I14" s="86">
        <v>31.5</v>
      </c>
      <c r="J14" s="87">
        <v>32.2</v>
      </c>
      <c r="K14" s="88">
        <v>32.5</v>
      </c>
      <c r="L14" s="86">
        <v>0.02156</v>
      </c>
      <c r="M14" s="87">
        <v>0.02</v>
      </c>
      <c r="N14" s="88">
        <v>0.02</v>
      </c>
      <c r="O14" s="86">
        <v>21.676</v>
      </c>
      <c r="P14" s="87">
        <v>22</v>
      </c>
      <c r="Q14" s="88">
        <v>22</v>
      </c>
      <c r="R14" s="84" t="s">
        <v>227</v>
      </c>
      <c r="S14" s="3"/>
      <c r="T14" s="4"/>
    </row>
    <row r="15" spans="2:20" ht="12.75">
      <c r="B15" s="19"/>
      <c r="C15" s="6"/>
      <c r="D15" s="1"/>
      <c r="E15" s="5"/>
      <c r="F15" s="89"/>
      <c r="G15" s="90"/>
      <c r="H15" s="91"/>
      <c r="I15" s="89"/>
      <c r="J15" s="90"/>
      <c r="K15" s="91"/>
      <c r="L15" s="89"/>
      <c r="M15" s="90"/>
      <c r="N15" s="91"/>
      <c r="O15" s="89"/>
      <c r="P15" s="90"/>
      <c r="Q15" s="91"/>
      <c r="R15" s="72"/>
      <c r="S15" s="1"/>
      <c r="T15" s="5"/>
    </row>
    <row r="16" spans="2:20" ht="12.75">
      <c r="B16" s="19"/>
      <c r="C16" s="6" t="s">
        <v>340</v>
      </c>
      <c r="D16" s="1"/>
      <c r="E16" s="5"/>
      <c r="F16" s="89">
        <v>86.23454</v>
      </c>
      <c r="G16" s="90">
        <v>87.3</v>
      </c>
      <c r="H16" s="91">
        <v>90</v>
      </c>
      <c r="I16" s="89">
        <v>99.73454</v>
      </c>
      <c r="J16" s="90">
        <v>102</v>
      </c>
      <c r="K16" s="91">
        <v>105</v>
      </c>
      <c r="L16" s="89">
        <v>0</v>
      </c>
      <c r="M16" s="90">
        <v>0</v>
      </c>
      <c r="N16" s="91">
        <v>0</v>
      </c>
      <c r="O16" s="89">
        <v>13.5</v>
      </c>
      <c r="P16" s="90">
        <v>14.7</v>
      </c>
      <c r="Q16" s="91">
        <v>15</v>
      </c>
      <c r="R16" s="6" t="s">
        <v>342</v>
      </c>
      <c r="S16" s="1"/>
      <c r="T16" s="5"/>
    </row>
    <row r="17" spans="2:20" ht="12.75">
      <c r="B17" s="19"/>
      <c r="C17" s="6"/>
      <c r="D17" s="1"/>
      <c r="E17" s="5"/>
      <c r="F17" s="89"/>
      <c r="G17" s="90"/>
      <c r="H17" s="91"/>
      <c r="I17" s="89"/>
      <c r="J17" s="90"/>
      <c r="K17" s="91"/>
      <c r="L17" s="89"/>
      <c r="M17" s="90"/>
      <c r="N17" s="91"/>
      <c r="O17" s="89"/>
      <c r="P17" s="90"/>
      <c r="Q17" s="91"/>
      <c r="R17" s="72"/>
      <c r="S17" s="1"/>
      <c r="T17" s="5"/>
    </row>
    <row r="18" spans="2:20" ht="12.75">
      <c r="B18" s="19"/>
      <c r="C18" s="72" t="s">
        <v>290</v>
      </c>
      <c r="D18" s="1"/>
      <c r="E18" s="5"/>
      <c r="F18" s="89">
        <v>1.5039999999999998</v>
      </c>
      <c r="G18" s="90">
        <v>1.562</v>
      </c>
      <c r="H18" s="91">
        <v>1.545</v>
      </c>
      <c r="I18" s="89">
        <v>2.4</v>
      </c>
      <c r="J18" s="90">
        <v>2.5</v>
      </c>
      <c r="K18" s="91">
        <v>2.5</v>
      </c>
      <c r="L18" s="89">
        <v>0.015</v>
      </c>
      <c r="M18" s="90">
        <v>0.012</v>
      </c>
      <c r="N18" s="91">
        <v>0.015</v>
      </c>
      <c r="O18" s="89">
        <v>0.911</v>
      </c>
      <c r="P18" s="90">
        <v>0.95</v>
      </c>
      <c r="Q18" s="91">
        <v>0.97</v>
      </c>
      <c r="R18" s="72" t="s">
        <v>228</v>
      </c>
      <c r="S18" s="1"/>
      <c r="T18" s="5"/>
    </row>
    <row r="19" spans="2:20" ht="12.75">
      <c r="B19" s="19"/>
      <c r="C19" s="49"/>
      <c r="D19" s="1"/>
      <c r="E19" s="5"/>
      <c r="F19" s="89"/>
      <c r="G19" s="90"/>
      <c r="H19" s="91"/>
      <c r="I19" s="89"/>
      <c r="J19" s="90"/>
      <c r="K19" s="91"/>
      <c r="L19" s="89"/>
      <c r="M19" s="90"/>
      <c r="N19" s="91"/>
      <c r="O19" s="89"/>
      <c r="P19" s="90"/>
      <c r="Q19" s="91"/>
      <c r="R19" s="72"/>
      <c r="S19" s="1"/>
      <c r="T19" s="5"/>
    </row>
    <row r="20" spans="2:20" ht="12.75">
      <c r="B20" s="19"/>
      <c r="C20" s="6" t="s">
        <v>225</v>
      </c>
      <c r="D20" s="1"/>
      <c r="E20" s="5"/>
      <c r="F20" s="89">
        <v>1.4989999999999999</v>
      </c>
      <c r="G20" s="90">
        <v>1.557</v>
      </c>
      <c r="H20" s="91">
        <v>1.54</v>
      </c>
      <c r="I20" s="89">
        <v>2.4</v>
      </c>
      <c r="J20" s="90">
        <v>2.5</v>
      </c>
      <c r="K20" s="91">
        <v>2.5</v>
      </c>
      <c r="L20" s="89">
        <v>0.01</v>
      </c>
      <c r="M20" s="90">
        <v>0.007</v>
      </c>
      <c r="N20" s="91">
        <v>0.01</v>
      </c>
      <c r="O20" s="89">
        <v>0.911</v>
      </c>
      <c r="P20" s="90">
        <v>0.95</v>
      </c>
      <c r="Q20" s="91">
        <v>0.97</v>
      </c>
      <c r="R20" s="72" t="s">
        <v>230</v>
      </c>
      <c r="S20" s="1"/>
      <c r="T20" s="5"/>
    </row>
    <row r="21" spans="2:20" ht="12.75">
      <c r="B21" s="19"/>
      <c r="C21" s="6"/>
      <c r="D21" s="1"/>
      <c r="E21" s="5"/>
      <c r="F21" s="89"/>
      <c r="G21" s="90"/>
      <c r="H21" s="91"/>
      <c r="I21" s="89"/>
      <c r="J21" s="90"/>
      <c r="K21" s="91"/>
      <c r="L21" s="89"/>
      <c r="M21" s="90"/>
      <c r="N21" s="91"/>
      <c r="O21" s="89"/>
      <c r="P21" s="90"/>
      <c r="Q21" s="91"/>
      <c r="R21" s="72"/>
      <c r="S21" s="1"/>
      <c r="T21" s="5"/>
    </row>
    <row r="22" spans="2:20" ht="12.75">
      <c r="B22" s="19"/>
      <c r="C22" s="6" t="s">
        <v>226</v>
      </c>
      <c r="D22" s="1"/>
      <c r="E22" s="5"/>
      <c r="F22" s="89">
        <v>0.005</v>
      </c>
      <c r="G22" s="90">
        <v>0.005</v>
      </c>
      <c r="H22" s="91">
        <v>0.005</v>
      </c>
      <c r="I22" s="89">
        <v>0</v>
      </c>
      <c r="J22" s="90">
        <v>0</v>
      </c>
      <c r="K22" s="91">
        <v>0</v>
      </c>
      <c r="L22" s="89">
        <v>0.005</v>
      </c>
      <c r="M22" s="90">
        <v>0.005</v>
      </c>
      <c r="N22" s="91">
        <v>0.005</v>
      </c>
      <c r="O22" s="89">
        <v>0</v>
      </c>
      <c r="P22" s="90">
        <v>0</v>
      </c>
      <c r="Q22" s="91">
        <v>0</v>
      </c>
      <c r="R22" s="72" t="s">
        <v>231</v>
      </c>
      <c r="S22" s="1"/>
      <c r="T22" s="5"/>
    </row>
    <row r="23" spans="2:20" ht="12.75">
      <c r="B23" s="19"/>
      <c r="C23" s="6"/>
      <c r="D23" s="1"/>
      <c r="E23" s="5"/>
      <c r="F23" s="89"/>
      <c r="G23" s="90"/>
      <c r="H23" s="91"/>
      <c r="I23" s="89"/>
      <c r="J23" s="90"/>
      <c r="K23" s="91"/>
      <c r="L23" s="89"/>
      <c r="M23" s="90"/>
      <c r="N23" s="91"/>
      <c r="O23" s="89"/>
      <c r="P23" s="90"/>
      <c r="Q23" s="91"/>
      <c r="R23" s="20"/>
      <c r="S23" s="1"/>
      <c r="T23" s="5"/>
    </row>
    <row r="24" spans="2:20" ht="12.75">
      <c r="B24" s="19"/>
      <c r="C24" s="6" t="s">
        <v>341</v>
      </c>
      <c r="D24" s="1"/>
      <c r="E24" s="5"/>
      <c r="F24" s="89">
        <v>24.125140000000002</v>
      </c>
      <c r="G24" s="90">
        <v>25</v>
      </c>
      <c r="H24" s="91">
        <v>25.5</v>
      </c>
      <c r="I24" s="89">
        <v>26.52514</v>
      </c>
      <c r="J24" s="90">
        <v>28</v>
      </c>
      <c r="K24" s="91">
        <v>29</v>
      </c>
      <c r="L24" s="89">
        <v>0</v>
      </c>
      <c r="M24" s="90">
        <v>0</v>
      </c>
      <c r="N24" s="91">
        <v>0</v>
      </c>
      <c r="O24" s="89">
        <v>2.4</v>
      </c>
      <c r="P24" s="90">
        <v>3</v>
      </c>
      <c r="Q24" s="91">
        <v>3.5</v>
      </c>
      <c r="R24" s="6" t="s">
        <v>343</v>
      </c>
      <c r="S24" s="1"/>
      <c r="T24" s="5"/>
    </row>
    <row r="25" spans="2:20" ht="12.75">
      <c r="B25" s="19"/>
      <c r="C25" s="6"/>
      <c r="D25" s="1"/>
      <c r="E25" s="5"/>
      <c r="F25" s="92"/>
      <c r="G25" s="93"/>
      <c r="H25" s="94"/>
      <c r="I25" s="92"/>
      <c r="J25" s="93"/>
      <c r="K25" s="94"/>
      <c r="L25" s="89"/>
      <c r="M25" s="90"/>
      <c r="N25" s="91"/>
      <c r="O25" s="89"/>
      <c r="P25" s="90"/>
      <c r="Q25" s="91"/>
      <c r="R25" s="20"/>
      <c r="S25" s="1"/>
      <c r="T25" s="5"/>
    </row>
    <row r="26" spans="2:20" ht="12.75">
      <c r="B26" s="19"/>
      <c r="C26" s="6" t="s">
        <v>225</v>
      </c>
      <c r="D26" s="1"/>
      <c r="E26" s="5"/>
      <c r="F26" s="108">
        <v>24.125140000000002</v>
      </c>
      <c r="G26" s="109">
        <v>25</v>
      </c>
      <c r="H26" s="110">
        <v>25.5</v>
      </c>
      <c r="I26" s="92">
        <v>26.52514</v>
      </c>
      <c r="J26" s="93">
        <v>28</v>
      </c>
      <c r="K26" s="94">
        <v>29</v>
      </c>
      <c r="L26" s="114">
        <v>0</v>
      </c>
      <c r="M26" s="115">
        <v>0</v>
      </c>
      <c r="N26" s="116">
        <v>0</v>
      </c>
      <c r="O26" s="114">
        <v>2.4</v>
      </c>
      <c r="P26" s="115">
        <v>3</v>
      </c>
      <c r="Q26" s="116">
        <v>3.5</v>
      </c>
      <c r="R26" s="20" t="s">
        <v>230</v>
      </c>
      <c r="S26" s="1"/>
      <c r="T26" s="5"/>
    </row>
    <row r="27" spans="2:20" ht="12.75">
      <c r="B27" s="19"/>
      <c r="C27" s="6"/>
      <c r="D27" s="1"/>
      <c r="E27" s="5"/>
      <c r="F27" s="108"/>
      <c r="G27" s="109"/>
      <c r="H27" s="110"/>
      <c r="I27" s="92"/>
      <c r="J27" s="93"/>
      <c r="K27" s="94"/>
      <c r="L27" s="114"/>
      <c r="M27" s="115"/>
      <c r="N27" s="116"/>
      <c r="O27" s="114"/>
      <c r="P27" s="115"/>
      <c r="Q27" s="116"/>
      <c r="R27" s="20"/>
      <c r="S27" s="1"/>
      <c r="T27" s="5"/>
    </row>
    <row r="28" spans="2:20" ht="13.5" thickBot="1">
      <c r="B28" s="19"/>
      <c r="C28" s="7" t="s">
        <v>226</v>
      </c>
      <c r="D28" s="8"/>
      <c r="E28" s="9"/>
      <c r="F28" s="111">
        <v>0</v>
      </c>
      <c r="G28" s="112">
        <v>0</v>
      </c>
      <c r="H28" s="113">
        <v>0</v>
      </c>
      <c r="I28" s="101"/>
      <c r="J28" s="102"/>
      <c r="K28" s="103"/>
      <c r="L28" s="117">
        <v>0</v>
      </c>
      <c r="M28" s="118">
        <v>0</v>
      </c>
      <c r="N28" s="119">
        <v>0</v>
      </c>
      <c r="O28" s="117">
        <v>0</v>
      </c>
      <c r="P28" s="118">
        <v>0</v>
      </c>
      <c r="Q28" s="119">
        <v>0</v>
      </c>
      <c r="R28" s="21" t="s">
        <v>231</v>
      </c>
      <c r="S28" s="8"/>
      <c r="T28" s="9"/>
    </row>
    <row r="29" spans="2:20" ht="13.5" thickTop="1">
      <c r="B29" s="19"/>
      <c r="C29" s="6" t="s">
        <v>331</v>
      </c>
      <c r="D29" s="1"/>
      <c r="E29" s="5"/>
      <c r="F29" s="92">
        <v>0.3221099999999999</v>
      </c>
      <c r="G29" s="93">
        <v>0.365</v>
      </c>
      <c r="H29" s="94">
        <v>0.36500000000000005</v>
      </c>
      <c r="I29" s="92">
        <v>0.69</v>
      </c>
      <c r="J29" s="93">
        <v>0.75</v>
      </c>
      <c r="K29" s="94">
        <v>0.8</v>
      </c>
      <c r="L29" s="89">
        <v>0.01846</v>
      </c>
      <c r="M29" s="90">
        <v>0.015</v>
      </c>
      <c r="N29" s="91">
        <v>0.015</v>
      </c>
      <c r="O29" s="89">
        <v>0.38635</v>
      </c>
      <c r="P29" s="90">
        <v>0.4</v>
      </c>
      <c r="Q29" s="91">
        <v>0.45</v>
      </c>
      <c r="R29" s="20" t="s">
        <v>339</v>
      </c>
      <c r="S29" s="1"/>
      <c r="T29" s="5"/>
    </row>
    <row r="30" spans="2:20" ht="12.75">
      <c r="B30" s="19"/>
      <c r="C30" s="6"/>
      <c r="D30" s="1"/>
      <c r="E30" s="5"/>
      <c r="F30" s="108"/>
      <c r="G30" s="109"/>
      <c r="H30" s="110"/>
      <c r="I30" s="195"/>
      <c r="J30" s="196"/>
      <c r="K30" s="197"/>
      <c r="L30" s="114"/>
      <c r="M30" s="115"/>
      <c r="N30" s="116"/>
      <c r="O30" s="114"/>
      <c r="P30" s="115"/>
      <c r="Q30" s="116"/>
      <c r="R30" s="20"/>
      <c r="S30" s="1"/>
      <c r="T30" s="5"/>
    </row>
    <row r="31" spans="2:20" ht="12.75">
      <c r="B31" s="19"/>
      <c r="C31" s="20" t="s">
        <v>232</v>
      </c>
      <c r="D31" s="1"/>
      <c r="E31" s="5"/>
      <c r="F31" s="89">
        <v>1.85119</v>
      </c>
      <c r="G31" s="90">
        <v>1.6499999999999997</v>
      </c>
      <c r="H31" s="91">
        <v>1.6450000000000005</v>
      </c>
      <c r="I31" s="89">
        <v>3.513</v>
      </c>
      <c r="J31" s="90">
        <v>3.55</v>
      </c>
      <c r="K31" s="91">
        <v>3.7</v>
      </c>
      <c r="L31" s="89">
        <v>0.24375</v>
      </c>
      <c r="M31" s="90">
        <v>0.2</v>
      </c>
      <c r="N31" s="91">
        <v>0.245</v>
      </c>
      <c r="O31" s="89">
        <v>1.90556</v>
      </c>
      <c r="P31" s="90">
        <v>2.1</v>
      </c>
      <c r="Q31" s="91">
        <v>2.3</v>
      </c>
      <c r="R31" s="20" t="s">
        <v>235</v>
      </c>
      <c r="S31" s="1"/>
      <c r="T31" s="5"/>
    </row>
    <row r="32" spans="2:20" ht="12.75">
      <c r="B32" s="19"/>
      <c r="C32" s="48"/>
      <c r="D32" s="1"/>
      <c r="E32" s="5"/>
      <c r="F32" s="89"/>
      <c r="G32" s="90"/>
      <c r="H32" s="91"/>
      <c r="I32" s="89"/>
      <c r="J32" s="90"/>
      <c r="K32" s="91"/>
      <c r="L32" s="89"/>
      <c r="M32" s="90"/>
      <c r="N32" s="91"/>
      <c r="O32" s="89"/>
      <c r="P32" s="90"/>
      <c r="Q32" s="91"/>
      <c r="R32" s="50"/>
      <c r="S32" s="1"/>
      <c r="T32" s="5"/>
    </row>
    <row r="33" spans="2:20" ht="12.75">
      <c r="B33" s="19"/>
      <c r="C33" s="20" t="s">
        <v>379</v>
      </c>
      <c r="D33" s="1"/>
      <c r="E33" s="5"/>
      <c r="F33" s="89">
        <v>6.353739999999999</v>
      </c>
      <c r="G33" s="90">
        <v>6.25</v>
      </c>
      <c r="H33" s="91">
        <v>6.629999999999999</v>
      </c>
      <c r="I33" s="89">
        <v>6.395</v>
      </c>
      <c r="J33" s="90">
        <v>6.3</v>
      </c>
      <c r="K33" s="91">
        <v>6.55</v>
      </c>
      <c r="L33" s="89">
        <v>0.944</v>
      </c>
      <c r="M33" s="90">
        <v>0.9</v>
      </c>
      <c r="N33" s="91">
        <v>0.98</v>
      </c>
      <c r="O33" s="89">
        <v>0.98526</v>
      </c>
      <c r="P33" s="90">
        <v>0.95</v>
      </c>
      <c r="Q33" s="91">
        <v>0.9</v>
      </c>
      <c r="R33" s="20" t="s">
        <v>381</v>
      </c>
      <c r="S33" s="1"/>
      <c r="T33" s="5"/>
    </row>
    <row r="34" spans="2:20" ht="12.75">
      <c r="B34" s="19"/>
      <c r="C34" s="6"/>
      <c r="D34" s="1"/>
      <c r="E34" s="5"/>
      <c r="F34" s="89"/>
      <c r="G34" s="90"/>
      <c r="H34" s="91"/>
      <c r="I34" s="89"/>
      <c r="J34" s="90"/>
      <c r="K34" s="91"/>
      <c r="L34" s="89"/>
      <c r="M34" s="90"/>
      <c r="N34" s="91"/>
      <c r="O34" s="89"/>
      <c r="P34" s="90"/>
      <c r="Q34" s="91"/>
      <c r="R34" s="20"/>
      <c r="S34" s="1"/>
      <c r="T34" s="5"/>
    </row>
    <row r="35" spans="2:20" ht="12.75">
      <c r="B35" s="19"/>
      <c r="C35" s="20" t="s">
        <v>233</v>
      </c>
      <c r="D35" s="1"/>
      <c r="E35" s="5"/>
      <c r="F35" s="89">
        <v>2.57185</v>
      </c>
      <c r="G35" s="90">
        <v>2.67</v>
      </c>
      <c r="H35" s="91">
        <v>3.05</v>
      </c>
      <c r="I35" s="89">
        <v>2.12338</v>
      </c>
      <c r="J35" s="90">
        <v>2.3</v>
      </c>
      <c r="K35" s="91">
        <v>2.6</v>
      </c>
      <c r="L35" s="89">
        <v>0.93132</v>
      </c>
      <c r="M35" s="90">
        <v>0.87</v>
      </c>
      <c r="N35" s="91">
        <v>1</v>
      </c>
      <c r="O35" s="89">
        <v>0.48285</v>
      </c>
      <c r="P35" s="90">
        <v>0.5</v>
      </c>
      <c r="Q35" s="91">
        <v>0.55</v>
      </c>
      <c r="R35" s="20" t="s">
        <v>236</v>
      </c>
      <c r="S35" s="1"/>
      <c r="T35" s="5"/>
    </row>
    <row r="36" spans="2:20" ht="12.75">
      <c r="B36" s="19"/>
      <c r="C36" s="6"/>
      <c r="D36" s="1"/>
      <c r="E36" s="5"/>
      <c r="F36" s="89"/>
      <c r="G36" s="90"/>
      <c r="H36" s="91"/>
      <c r="I36" s="89"/>
      <c r="J36" s="90"/>
      <c r="K36" s="91"/>
      <c r="L36" s="89"/>
      <c r="M36" s="90"/>
      <c r="N36" s="91"/>
      <c r="O36" s="89"/>
      <c r="P36" s="90"/>
      <c r="Q36" s="91"/>
      <c r="R36" s="20"/>
      <c r="S36" s="1"/>
      <c r="T36" s="5"/>
    </row>
    <row r="37" spans="2:20" ht="12.75">
      <c r="B37" s="19"/>
      <c r="C37" s="6" t="s">
        <v>234</v>
      </c>
      <c r="D37" s="1"/>
      <c r="E37" s="5"/>
      <c r="F37" s="89">
        <v>1.0850000000000002</v>
      </c>
      <c r="G37" s="90">
        <v>1.15</v>
      </c>
      <c r="H37" s="91">
        <v>1.35</v>
      </c>
      <c r="I37" s="89">
        <v>0.9467300000000001</v>
      </c>
      <c r="J37" s="90">
        <v>1.05</v>
      </c>
      <c r="K37" s="91">
        <v>1.2</v>
      </c>
      <c r="L37" s="89">
        <v>0.26865</v>
      </c>
      <c r="M37" s="90">
        <v>0.25</v>
      </c>
      <c r="N37" s="91">
        <v>0.35</v>
      </c>
      <c r="O37" s="89">
        <v>0.13038</v>
      </c>
      <c r="P37" s="90">
        <v>0.15</v>
      </c>
      <c r="Q37" s="91">
        <v>0.2</v>
      </c>
      <c r="R37" s="20" t="s">
        <v>237</v>
      </c>
      <c r="S37" s="1"/>
      <c r="T37" s="5"/>
    </row>
    <row r="38" spans="2:20" ht="12.75">
      <c r="B38" s="19"/>
      <c r="C38" s="48"/>
      <c r="D38" s="1"/>
      <c r="E38" s="5"/>
      <c r="F38" s="89"/>
      <c r="G38" s="90"/>
      <c r="H38" s="91"/>
      <c r="I38" s="89"/>
      <c r="J38" s="90"/>
      <c r="K38" s="91"/>
      <c r="L38" s="89"/>
      <c r="M38" s="90"/>
      <c r="N38" s="91"/>
      <c r="O38" s="89"/>
      <c r="P38" s="90"/>
      <c r="Q38" s="91"/>
      <c r="R38" s="50"/>
      <c r="S38" s="1"/>
      <c r="T38" s="5"/>
    </row>
    <row r="39" spans="2:20" ht="12.75">
      <c r="B39" s="19"/>
      <c r="C39" s="49" t="s">
        <v>238</v>
      </c>
      <c r="D39" s="1"/>
      <c r="E39" s="5"/>
      <c r="F39" s="89">
        <v>1.4991800000000002</v>
      </c>
      <c r="G39" s="90">
        <v>1.5</v>
      </c>
      <c r="H39" s="91">
        <v>1.6</v>
      </c>
      <c r="I39" s="89">
        <v>1.1266500000000002</v>
      </c>
      <c r="J39" s="90">
        <v>1.2</v>
      </c>
      <c r="K39" s="91">
        <v>1.3</v>
      </c>
      <c r="L39" s="89">
        <v>0.62758</v>
      </c>
      <c r="M39" s="90">
        <v>0.6</v>
      </c>
      <c r="N39" s="91">
        <v>0.62</v>
      </c>
      <c r="O39" s="89">
        <v>0.25505</v>
      </c>
      <c r="P39" s="90">
        <v>0.3</v>
      </c>
      <c r="Q39" s="91">
        <v>0.32</v>
      </c>
      <c r="R39" s="72" t="s">
        <v>238</v>
      </c>
      <c r="S39" s="1"/>
      <c r="T39" s="5"/>
    </row>
    <row r="40" spans="2:20" ht="12.75">
      <c r="B40" s="19"/>
      <c r="C40" s="49"/>
      <c r="D40" s="1"/>
      <c r="E40" s="5"/>
      <c r="F40" s="89"/>
      <c r="G40" s="90"/>
      <c r="H40" s="91"/>
      <c r="I40" s="89"/>
      <c r="J40" s="90"/>
      <c r="K40" s="91"/>
      <c r="L40" s="89"/>
      <c r="M40" s="90"/>
      <c r="N40" s="91"/>
      <c r="O40" s="89"/>
      <c r="P40" s="90"/>
      <c r="Q40" s="91"/>
      <c r="R40" s="72"/>
      <c r="S40" s="1"/>
      <c r="T40" s="5"/>
    </row>
    <row r="41" spans="2:20" ht="13.5" thickBot="1">
      <c r="B41" s="19"/>
      <c r="C41" s="104" t="s">
        <v>428</v>
      </c>
      <c r="D41" s="8"/>
      <c r="E41" s="9"/>
      <c r="F41" s="98">
        <v>-0.01233</v>
      </c>
      <c r="G41" s="99">
        <v>0.02</v>
      </c>
      <c r="H41" s="100">
        <v>0.1</v>
      </c>
      <c r="I41" s="98">
        <v>0.05</v>
      </c>
      <c r="J41" s="99">
        <v>0.05</v>
      </c>
      <c r="K41" s="100">
        <v>0.1</v>
      </c>
      <c r="L41" s="98">
        <v>0.03509</v>
      </c>
      <c r="M41" s="99">
        <v>0.02</v>
      </c>
      <c r="N41" s="100">
        <v>0.03</v>
      </c>
      <c r="O41" s="98">
        <v>0.09742</v>
      </c>
      <c r="P41" s="99">
        <v>0.05</v>
      </c>
      <c r="Q41" s="100">
        <v>0.03</v>
      </c>
      <c r="R41" s="105" t="s">
        <v>429</v>
      </c>
      <c r="S41" s="8"/>
      <c r="T41" s="9"/>
    </row>
    <row r="42" spans="2:20" ht="13.5" thickTop="1">
      <c r="B42" s="19"/>
      <c r="C42" s="49" t="s">
        <v>337</v>
      </c>
      <c r="D42" s="1"/>
      <c r="E42" s="5"/>
      <c r="F42" s="114">
        <v>47.174640000000004</v>
      </c>
      <c r="G42" s="115">
        <v>49.604</v>
      </c>
      <c r="H42" s="116">
        <v>51.304</v>
      </c>
      <c r="I42" s="89">
        <v>59.54216</v>
      </c>
      <c r="J42" s="90">
        <v>62.5</v>
      </c>
      <c r="K42" s="91">
        <v>64.7</v>
      </c>
      <c r="L42" s="114">
        <v>0.10414</v>
      </c>
      <c r="M42" s="115">
        <v>0.104</v>
      </c>
      <c r="N42" s="116">
        <v>0.104</v>
      </c>
      <c r="O42" s="89">
        <v>12.47166</v>
      </c>
      <c r="P42" s="90">
        <v>13</v>
      </c>
      <c r="Q42" s="91">
        <v>13.5</v>
      </c>
      <c r="R42" s="49" t="s">
        <v>338</v>
      </c>
      <c r="S42" s="1"/>
      <c r="T42" s="5"/>
    </row>
    <row r="43" spans="2:20" ht="12.75">
      <c r="B43" s="19"/>
      <c r="C43" s="49"/>
      <c r="D43" s="1"/>
      <c r="E43" s="5"/>
      <c r="F43" s="114"/>
      <c r="G43" s="115"/>
      <c r="H43" s="116"/>
      <c r="I43" s="89"/>
      <c r="J43" s="90"/>
      <c r="K43" s="91"/>
      <c r="L43" s="114"/>
      <c r="M43" s="115"/>
      <c r="N43" s="116"/>
      <c r="O43" s="89"/>
      <c r="P43" s="90"/>
      <c r="Q43" s="91"/>
      <c r="R43" s="20"/>
      <c r="S43" s="1"/>
      <c r="T43" s="5"/>
    </row>
    <row r="44" spans="2:20" ht="12.75">
      <c r="B44" s="19"/>
      <c r="C44" s="49" t="s">
        <v>382</v>
      </c>
      <c r="D44" s="1"/>
      <c r="E44" s="5"/>
      <c r="F44" s="114">
        <v>35.84216000000001</v>
      </c>
      <c r="G44" s="115">
        <v>38.2</v>
      </c>
      <c r="H44" s="116">
        <v>39.900000000000006</v>
      </c>
      <c r="I44" s="89">
        <v>45.642160000000004</v>
      </c>
      <c r="J44" s="90">
        <v>48.5</v>
      </c>
      <c r="K44" s="91">
        <v>50.7</v>
      </c>
      <c r="L44" s="114">
        <v>0.1</v>
      </c>
      <c r="M44" s="115">
        <v>0.1</v>
      </c>
      <c r="N44" s="116">
        <v>0.1</v>
      </c>
      <c r="O44" s="89">
        <v>9.9</v>
      </c>
      <c r="P44" s="90">
        <v>10.4</v>
      </c>
      <c r="Q44" s="91">
        <v>10.899999999999999</v>
      </c>
      <c r="R44" s="49" t="s">
        <v>383</v>
      </c>
      <c r="S44" s="1"/>
      <c r="T44" s="5"/>
    </row>
    <row r="45" spans="2:20" ht="12.75">
      <c r="B45" s="19"/>
      <c r="C45" s="49"/>
      <c r="D45" s="1"/>
      <c r="E45" s="5"/>
      <c r="F45" s="114"/>
      <c r="G45" s="115"/>
      <c r="H45" s="116"/>
      <c r="I45" s="89"/>
      <c r="J45" s="90"/>
      <c r="K45" s="91"/>
      <c r="L45" s="114"/>
      <c r="M45" s="115"/>
      <c r="N45" s="116"/>
      <c r="O45" s="89"/>
      <c r="P45" s="90"/>
      <c r="Q45" s="91"/>
      <c r="R45" s="50"/>
      <c r="S45" s="1"/>
      <c r="T45" s="5"/>
    </row>
    <row r="46" spans="2:20" ht="12.75">
      <c r="B46" s="19"/>
      <c r="C46" s="49" t="s">
        <v>293</v>
      </c>
      <c r="D46" s="1"/>
      <c r="E46" s="5"/>
      <c r="F46" s="114">
        <v>14.975299999999999</v>
      </c>
      <c r="G46" s="115">
        <v>16.200000000000003</v>
      </c>
      <c r="H46" s="116">
        <v>17.200000000000003</v>
      </c>
      <c r="I46" s="89">
        <v>18.5753</v>
      </c>
      <c r="J46" s="90">
        <v>20</v>
      </c>
      <c r="K46" s="91">
        <v>21.2</v>
      </c>
      <c r="L46" s="114">
        <v>0.1</v>
      </c>
      <c r="M46" s="115">
        <v>0.1</v>
      </c>
      <c r="N46" s="116">
        <v>0.1</v>
      </c>
      <c r="O46" s="89">
        <v>3.7</v>
      </c>
      <c r="P46" s="90">
        <v>3.9</v>
      </c>
      <c r="Q46" s="91">
        <v>4.1</v>
      </c>
      <c r="R46" s="49" t="s">
        <v>240</v>
      </c>
      <c r="S46" s="1"/>
      <c r="T46" s="5"/>
    </row>
    <row r="47" spans="2:20" ht="12.75">
      <c r="B47" s="19"/>
      <c r="C47" s="49"/>
      <c r="D47" s="1"/>
      <c r="E47" s="5"/>
      <c r="F47" s="114"/>
      <c r="G47" s="115"/>
      <c r="H47" s="116"/>
      <c r="I47" s="89"/>
      <c r="J47" s="90"/>
      <c r="K47" s="91"/>
      <c r="L47" s="114"/>
      <c r="M47" s="115"/>
      <c r="N47" s="116"/>
      <c r="O47" s="89"/>
      <c r="P47" s="90"/>
      <c r="Q47" s="91"/>
      <c r="R47" s="50"/>
      <c r="S47" s="1"/>
      <c r="T47" s="5"/>
    </row>
    <row r="48" spans="2:20" ht="12.75">
      <c r="B48" s="19"/>
      <c r="C48" s="49" t="s">
        <v>292</v>
      </c>
      <c r="D48" s="1"/>
      <c r="E48" s="5"/>
      <c r="F48" s="114">
        <v>20.866860000000003</v>
      </c>
      <c r="G48" s="115">
        <v>22</v>
      </c>
      <c r="H48" s="116">
        <v>22.7</v>
      </c>
      <c r="I48" s="89">
        <v>27.066860000000002</v>
      </c>
      <c r="J48" s="90">
        <v>28.5</v>
      </c>
      <c r="K48" s="91">
        <v>29.5</v>
      </c>
      <c r="L48" s="114">
        <v>0</v>
      </c>
      <c r="M48" s="115">
        <v>0</v>
      </c>
      <c r="N48" s="116">
        <v>0</v>
      </c>
      <c r="O48" s="89">
        <v>6.2</v>
      </c>
      <c r="P48" s="90">
        <v>6.5</v>
      </c>
      <c r="Q48" s="91">
        <v>6.8</v>
      </c>
      <c r="R48" s="49" t="s">
        <v>241</v>
      </c>
      <c r="S48" s="1"/>
      <c r="T48" s="5"/>
    </row>
    <row r="49" spans="2:20" ht="12.75">
      <c r="B49" s="19"/>
      <c r="C49" s="49"/>
      <c r="D49" s="1"/>
      <c r="E49" s="5"/>
      <c r="F49" s="89"/>
      <c r="G49" s="90"/>
      <c r="H49" s="91"/>
      <c r="I49" s="89"/>
      <c r="J49" s="90"/>
      <c r="K49" s="91"/>
      <c r="L49" s="89"/>
      <c r="M49" s="90"/>
      <c r="N49" s="91"/>
      <c r="O49" s="89"/>
      <c r="P49" s="90"/>
      <c r="Q49" s="91"/>
      <c r="R49" s="20"/>
      <c r="S49" s="1"/>
      <c r="T49" s="5"/>
    </row>
    <row r="50" spans="2:20" ht="13.5" thickBot="1">
      <c r="B50" s="19"/>
      <c r="C50" s="104" t="s">
        <v>239</v>
      </c>
      <c r="D50" s="8"/>
      <c r="E50" s="9"/>
      <c r="F50" s="98">
        <v>11.33248</v>
      </c>
      <c r="G50" s="99">
        <v>11.404</v>
      </c>
      <c r="H50" s="100">
        <v>11.404</v>
      </c>
      <c r="I50" s="98">
        <v>13.9</v>
      </c>
      <c r="J50" s="99">
        <v>14</v>
      </c>
      <c r="K50" s="100">
        <v>14</v>
      </c>
      <c r="L50" s="98">
        <v>0.00414</v>
      </c>
      <c r="M50" s="99">
        <v>0.004</v>
      </c>
      <c r="N50" s="100">
        <v>0.004</v>
      </c>
      <c r="O50" s="98">
        <v>2.57166</v>
      </c>
      <c r="P50" s="99">
        <v>2.6</v>
      </c>
      <c r="Q50" s="100">
        <v>2.6</v>
      </c>
      <c r="R50" s="105" t="s">
        <v>243</v>
      </c>
      <c r="S50" s="8"/>
      <c r="T50" s="9"/>
    </row>
    <row r="51" spans="2:20" ht="13.5" thickTop="1">
      <c r="B51" s="15"/>
      <c r="C51" s="171" t="s">
        <v>333</v>
      </c>
      <c r="D51" s="1"/>
      <c r="E51" s="1"/>
      <c r="F51" s="199">
        <v>5.670540000000001</v>
      </c>
      <c r="G51" s="200">
        <v>5.76</v>
      </c>
      <c r="H51" s="200">
        <v>5.710000000000001</v>
      </c>
      <c r="I51" s="199">
        <v>7.503</v>
      </c>
      <c r="J51" s="200">
        <v>7.6</v>
      </c>
      <c r="K51" s="200">
        <v>7.65</v>
      </c>
      <c r="L51" s="199">
        <v>0.15774000000000002</v>
      </c>
      <c r="M51" s="200">
        <v>0.16</v>
      </c>
      <c r="N51" s="200">
        <v>0.16</v>
      </c>
      <c r="O51" s="199">
        <v>1.9902</v>
      </c>
      <c r="P51" s="200">
        <v>2</v>
      </c>
      <c r="Q51" s="200">
        <v>2.1</v>
      </c>
      <c r="R51" s="84" t="s">
        <v>334</v>
      </c>
      <c r="S51" s="1"/>
      <c r="T51" s="4"/>
    </row>
    <row r="52" spans="2:20" ht="12.75">
      <c r="B52" s="15"/>
      <c r="C52" s="49"/>
      <c r="D52" s="1"/>
      <c r="E52" s="1"/>
      <c r="F52" s="201"/>
      <c r="G52" s="202"/>
      <c r="H52" s="202"/>
      <c r="I52" s="201"/>
      <c r="J52" s="202"/>
      <c r="K52" s="202"/>
      <c r="L52" s="201"/>
      <c r="M52" s="202"/>
      <c r="N52" s="202"/>
      <c r="O52" s="201"/>
      <c r="P52" s="202"/>
      <c r="Q52" s="202"/>
      <c r="R52" s="72"/>
      <c r="S52" s="1"/>
      <c r="T52" s="5"/>
    </row>
    <row r="53" spans="2:20" ht="12.75">
      <c r="B53" s="15"/>
      <c r="C53" s="49" t="s">
        <v>202</v>
      </c>
      <c r="D53" s="1"/>
      <c r="E53" s="1"/>
      <c r="F53" s="201">
        <v>6.972999999999999</v>
      </c>
      <c r="G53" s="202">
        <v>7.06</v>
      </c>
      <c r="H53" s="202">
        <v>7.06</v>
      </c>
      <c r="I53" s="201">
        <v>8.023</v>
      </c>
      <c r="J53" s="202">
        <v>8.1</v>
      </c>
      <c r="K53" s="202">
        <v>8.1</v>
      </c>
      <c r="L53" s="201">
        <v>1.6108399999999998</v>
      </c>
      <c r="M53" s="202">
        <v>1.61</v>
      </c>
      <c r="N53" s="202">
        <v>1.61</v>
      </c>
      <c r="O53" s="201">
        <v>2.6608400000000003</v>
      </c>
      <c r="P53" s="202">
        <v>2.65</v>
      </c>
      <c r="Q53" s="202">
        <v>2.65</v>
      </c>
      <c r="R53" s="72" t="s">
        <v>213</v>
      </c>
      <c r="S53" s="1"/>
      <c r="T53" s="5"/>
    </row>
    <row r="54" spans="2:20" ht="12.75">
      <c r="B54" s="15"/>
      <c r="C54" s="49"/>
      <c r="D54" s="1"/>
      <c r="E54" s="1"/>
      <c r="F54" s="201"/>
      <c r="G54" s="202"/>
      <c r="H54" s="202"/>
      <c r="I54" s="201"/>
      <c r="J54" s="202"/>
      <c r="K54" s="202"/>
      <c r="L54" s="201"/>
      <c r="M54" s="202"/>
      <c r="N54" s="202"/>
      <c r="O54" s="201"/>
      <c r="P54" s="202"/>
      <c r="Q54" s="202"/>
      <c r="R54" s="72"/>
      <c r="S54" s="1"/>
      <c r="T54" s="5"/>
    </row>
    <row r="55" spans="3:20" ht="13.5" thickBot="1">
      <c r="C55" s="104" t="s">
        <v>437</v>
      </c>
      <c r="D55" s="8"/>
      <c r="E55" s="8"/>
      <c r="F55" s="203">
        <v>0.01376999999999998</v>
      </c>
      <c r="G55" s="204">
        <v>0.251</v>
      </c>
      <c r="H55" s="204">
        <v>0.30100000000000005</v>
      </c>
      <c r="I55" s="203">
        <v>0.8915</v>
      </c>
      <c r="J55" s="204">
        <v>0.9</v>
      </c>
      <c r="K55" s="204">
        <v>1.1</v>
      </c>
      <c r="L55" s="203">
        <v>0.0013</v>
      </c>
      <c r="M55" s="204">
        <v>0.001</v>
      </c>
      <c r="N55" s="204">
        <v>0.001</v>
      </c>
      <c r="O55" s="203">
        <v>0.87903</v>
      </c>
      <c r="P55" s="204">
        <v>0.65</v>
      </c>
      <c r="Q55" s="204">
        <v>0.8</v>
      </c>
      <c r="R55" s="105" t="s">
        <v>436</v>
      </c>
      <c r="S55" s="8"/>
      <c r="T55" s="9"/>
    </row>
    <row r="56" spans="3:20" ht="13.5" thickTop="1">
      <c r="C56" s="41" t="str">
        <f ca="1">CELL("filename")</f>
        <v>C:\MyFiles\Timber\Timber Committee\TCQ2015\[tb-68-6.xls]List of tables</v>
      </c>
      <c r="T56" s="43" t="str">
        <f ca="1">CONCATENATE("printed on ",DAY(NOW()),"/",MONTH(NOW()))</f>
        <v>printed on 11/11</v>
      </c>
    </row>
  </sheetData>
  <sheetProtection/>
  <mergeCells count="19">
    <mergeCell ref="C2:T2"/>
    <mergeCell ref="F9:H9"/>
    <mergeCell ref="F10:H10"/>
    <mergeCell ref="O10:Q10"/>
    <mergeCell ref="I10:K10"/>
    <mergeCell ref="C4:T4"/>
    <mergeCell ref="C6:T6"/>
    <mergeCell ref="F8:Q8"/>
    <mergeCell ref="L10:N10"/>
    <mergeCell ref="G13:H13"/>
    <mergeCell ref="C11:E11"/>
    <mergeCell ref="R11:T11"/>
    <mergeCell ref="J12:K12"/>
    <mergeCell ref="J13:K13"/>
    <mergeCell ref="M12:N12"/>
    <mergeCell ref="M13:N13"/>
    <mergeCell ref="P12:Q12"/>
    <mergeCell ref="P13:Q13"/>
    <mergeCell ref="G12:H12"/>
  </mergeCells>
  <printOptions horizontalCentered="1" verticalCentered="1"/>
  <pageMargins left="0.35433070866141736" right="0.35433070866141736" top="0.5905511811023623" bottom="0.5905511811023623" header="0.31496062992125984" footer="0.31496062992125984"/>
  <pageSetup fitToHeight="1" fitToWidth="1" horizontalDpi="300" verticalDpi="300" orientation="landscape" paperSize="9" scale="71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0"/>
  <sheetViews>
    <sheetView zoomScale="75" zoomScaleNormal="75" zoomScaleSheetLayoutView="85" zoomScalePageLayoutView="0" workbookViewId="0" topLeftCell="A1">
      <selection activeCell="A1" sqref="A1"/>
    </sheetView>
  </sheetViews>
  <sheetFormatPr defaultColWidth="9.140625" defaultRowHeight="12.75"/>
  <cols>
    <col min="3" max="5" width="7.7109375" style="0" customWidth="1"/>
    <col min="6" max="6" width="14.140625" style="0" customWidth="1"/>
    <col min="14" max="15" width="10.7109375" style="0" customWidth="1"/>
    <col min="16" max="17" width="7.7109375" style="0" customWidth="1"/>
    <col min="18" max="18" width="9.28125" style="0" customWidth="1"/>
  </cols>
  <sheetData>
    <row r="1" spans="1:13" ht="12.75">
      <c r="A1" s="231"/>
      <c r="M1" s="205"/>
    </row>
    <row r="2" spans="3:18" ht="12.75">
      <c r="C2" s="269" t="s">
        <v>393</v>
      </c>
      <c r="D2" s="269"/>
      <c r="E2" s="269"/>
      <c r="F2" s="269"/>
      <c r="G2" s="269"/>
      <c r="H2" s="269"/>
      <c r="I2" s="269"/>
      <c r="J2" s="269"/>
      <c r="K2" s="269"/>
      <c r="L2" s="269"/>
      <c r="M2" s="269"/>
      <c r="N2" s="269"/>
      <c r="O2" s="269"/>
      <c r="P2" s="269"/>
      <c r="Q2" s="269"/>
      <c r="R2" s="269"/>
    </row>
    <row r="3" spans="3:18" ht="12.75">
      <c r="C3" s="269" t="s">
        <v>465</v>
      </c>
      <c r="D3" s="269"/>
      <c r="E3" s="269"/>
      <c r="F3" s="269"/>
      <c r="G3" s="269"/>
      <c r="H3" s="269"/>
      <c r="I3" s="269"/>
      <c r="J3" s="269"/>
      <c r="K3" s="269"/>
      <c r="L3" s="269"/>
      <c r="M3" s="269"/>
      <c r="N3" s="269"/>
      <c r="O3" s="269"/>
      <c r="P3" s="269"/>
      <c r="Q3" s="269"/>
      <c r="R3" s="269"/>
    </row>
    <row r="4" spans="1:18" ht="12.75">
      <c r="A4" s="229"/>
      <c r="C4" s="269" t="s">
        <v>466</v>
      </c>
      <c r="D4" s="269"/>
      <c r="E4" s="269"/>
      <c r="F4" s="269"/>
      <c r="G4" s="269"/>
      <c r="H4" s="269"/>
      <c r="I4" s="269"/>
      <c r="J4" s="269"/>
      <c r="K4" s="269"/>
      <c r="L4" s="269"/>
      <c r="M4" s="269"/>
      <c r="N4" s="269"/>
      <c r="O4" s="269"/>
      <c r="P4" s="269"/>
      <c r="Q4" s="269"/>
      <c r="R4" s="269"/>
    </row>
    <row r="5" spans="1:15" ht="13.5" thickBot="1">
      <c r="A5" s="229"/>
      <c r="M5" s="11"/>
      <c r="N5" s="11"/>
      <c r="O5" s="11"/>
    </row>
    <row r="6" spans="1:18" ht="12.75" customHeight="1" thickTop="1">
      <c r="A6" s="229"/>
      <c r="C6" s="2"/>
      <c r="D6" s="3"/>
      <c r="E6" s="4"/>
      <c r="F6" s="60"/>
      <c r="G6" s="280" t="s">
        <v>205</v>
      </c>
      <c r="H6" s="281"/>
      <c r="I6" s="281"/>
      <c r="J6" s="281"/>
      <c r="K6" s="281"/>
      <c r="L6" s="281"/>
      <c r="M6" s="282"/>
      <c r="N6" s="17"/>
      <c r="O6" s="4"/>
      <c r="P6" s="2"/>
      <c r="Q6" s="3"/>
      <c r="R6" s="4"/>
    </row>
    <row r="7" spans="1:18" ht="12.75" customHeight="1">
      <c r="A7" s="229"/>
      <c r="C7" s="57"/>
      <c r="D7" s="58"/>
      <c r="E7" s="59"/>
      <c r="F7" s="57" t="s">
        <v>199</v>
      </c>
      <c r="G7" s="316" t="s">
        <v>208</v>
      </c>
      <c r="H7" s="317"/>
      <c r="I7" s="67"/>
      <c r="J7" s="67"/>
      <c r="K7" s="67"/>
      <c r="L7" s="67"/>
      <c r="M7" s="69"/>
      <c r="N7" s="273" t="s">
        <v>206</v>
      </c>
      <c r="O7" s="275"/>
      <c r="P7" s="57"/>
      <c r="Q7" s="58"/>
      <c r="R7" s="59"/>
    </row>
    <row r="8" spans="1:18" ht="12.75" customHeight="1">
      <c r="A8" s="229"/>
      <c r="C8" s="57"/>
      <c r="D8" s="58"/>
      <c r="E8" s="59"/>
      <c r="F8" s="57" t="s">
        <v>200</v>
      </c>
      <c r="G8" s="273" t="s">
        <v>209</v>
      </c>
      <c r="H8" s="318"/>
      <c r="I8" s="61">
        <v>2010</v>
      </c>
      <c r="J8" s="61">
        <v>2011</v>
      </c>
      <c r="K8" s="61">
        <v>2012</v>
      </c>
      <c r="L8" s="61">
        <v>2013</v>
      </c>
      <c r="M8" s="70">
        <v>2014</v>
      </c>
      <c r="N8" s="312" t="s">
        <v>467</v>
      </c>
      <c r="O8" s="314"/>
      <c r="P8" s="57"/>
      <c r="Q8" s="58"/>
      <c r="R8" s="59"/>
    </row>
    <row r="9" spans="1:18" ht="12.75" customHeight="1" thickBot="1">
      <c r="A9" s="229"/>
      <c r="C9" s="7"/>
      <c r="D9" s="8"/>
      <c r="E9" s="9"/>
      <c r="F9" s="62"/>
      <c r="G9" s="64" t="s">
        <v>207</v>
      </c>
      <c r="H9" s="11" t="s">
        <v>377</v>
      </c>
      <c r="I9" s="68"/>
      <c r="J9" s="68"/>
      <c r="K9" s="68"/>
      <c r="L9" s="68"/>
      <c r="M9" s="71"/>
      <c r="N9" s="64" t="s">
        <v>210</v>
      </c>
      <c r="O9" s="73" t="s">
        <v>244</v>
      </c>
      <c r="P9" s="7"/>
      <c r="Q9" s="8"/>
      <c r="R9" s="9"/>
    </row>
    <row r="10" spans="1:18" ht="12.75" customHeight="1" thickTop="1">
      <c r="A10" s="229"/>
      <c r="B10" s="15"/>
      <c r="C10" s="51"/>
      <c r="D10" s="3"/>
      <c r="E10" s="4"/>
      <c r="F10" s="53"/>
      <c r="G10" s="28"/>
      <c r="H10" s="29"/>
      <c r="I10" s="29"/>
      <c r="J10" s="29"/>
      <c r="K10" s="29"/>
      <c r="L10" s="29"/>
      <c r="M10" s="22"/>
      <c r="N10" s="65"/>
      <c r="O10" s="79"/>
      <c r="P10" s="52"/>
      <c r="Q10" s="3"/>
      <c r="R10" s="4"/>
    </row>
    <row r="11" spans="1:18" ht="12.75" customHeight="1">
      <c r="A11" s="229"/>
      <c r="B11" s="19"/>
      <c r="C11" s="6"/>
      <c r="D11" s="58" t="s">
        <v>198</v>
      </c>
      <c r="E11" s="5"/>
      <c r="F11" s="30"/>
      <c r="G11" s="30"/>
      <c r="H11" s="31"/>
      <c r="I11" s="31"/>
      <c r="J11" s="31"/>
      <c r="K11" s="31"/>
      <c r="L11" s="31"/>
      <c r="M11" s="23"/>
      <c r="N11" s="66"/>
      <c r="O11" s="80"/>
      <c r="P11" s="20"/>
      <c r="Q11" s="58" t="s">
        <v>211</v>
      </c>
      <c r="R11" s="5"/>
    </row>
    <row r="12" spans="1:18" ht="12.75" customHeight="1">
      <c r="A12" s="229"/>
      <c r="B12" s="19"/>
      <c r="C12" s="6"/>
      <c r="D12" s="1"/>
      <c r="E12" s="5"/>
      <c r="F12" s="30"/>
      <c r="G12" s="30"/>
      <c r="H12" s="31"/>
      <c r="I12" s="31"/>
      <c r="J12" s="31"/>
      <c r="K12" s="31"/>
      <c r="L12" s="31"/>
      <c r="M12" s="23"/>
      <c r="N12" s="66"/>
      <c r="O12" s="80"/>
      <c r="P12" s="20"/>
      <c r="Q12" s="1"/>
      <c r="R12" s="5"/>
    </row>
    <row r="13" spans="1:18" ht="12.75" customHeight="1">
      <c r="A13" s="229"/>
      <c r="B13" s="19"/>
      <c r="C13" s="6" t="s">
        <v>203</v>
      </c>
      <c r="D13" s="1"/>
      <c r="E13" s="5"/>
      <c r="F13" s="63" t="s">
        <v>220</v>
      </c>
      <c r="G13" s="74">
        <v>22.22</v>
      </c>
      <c r="H13" s="75">
        <v>48.680656666666664</v>
      </c>
      <c r="I13" s="75">
        <v>41.861779999999996</v>
      </c>
      <c r="J13" s="75">
        <v>46.72385</v>
      </c>
      <c r="K13" s="75">
        <v>43.498160000000006</v>
      </c>
      <c r="L13" s="75">
        <v>49.60287</v>
      </c>
      <c r="M13" s="75">
        <v>50.95581</v>
      </c>
      <c r="N13" s="120">
        <v>1.3529399999999967</v>
      </c>
      <c r="O13" s="121">
        <v>0.027275437893008944</v>
      </c>
      <c r="P13" s="6" t="s">
        <v>214</v>
      </c>
      <c r="Q13" s="1"/>
      <c r="R13" s="5"/>
    </row>
    <row r="14" spans="1:18" ht="12.75" customHeight="1">
      <c r="A14" s="229"/>
      <c r="B14" s="19"/>
      <c r="C14" s="49" t="s">
        <v>201</v>
      </c>
      <c r="D14" s="1"/>
      <c r="E14" s="5"/>
      <c r="F14" s="63" t="s">
        <v>204</v>
      </c>
      <c r="G14" s="74">
        <v>24.77</v>
      </c>
      <c r="H14" s="75">
        <v>45.987120000000004</v>
      </c>
      <c r="I14" s="75">
        <v>48.48292</v>
      </c>
      <c r="J14" s="75">
        <v>49.67102</v>
      </c>
      <c r="K14" s="75">
        <v>48.7615</v>
      </c>
      <c r="L14" s="75">
        <v>50.06826</v>
      </c>
      <c r="M14" s="78">
        <v>55.19802153719999</v>
      </c>
      <c r="N14" s="120">
        <v>5.12976153719999</v>
      </c>
      <c r="O14" s="121">
        <v>0.1024553586883185</v>
      </c>
      <c r="P14" s="72" t="s">
        <v>212</v>
      </c>
      <c r="Q14" s="1"/>
      <c r="R14" s="5"/>
    </row>
    <row r="15" spans="1:18" ht="12.75" customHeight="1">
      <c r="A15" s="229"/>
      <c r="B15" s="19"/>
      <c r="C15" s="49" t="s">
        <v>217</v>
      </c>
      <c r="D15" s="1"/>
      <c r="E15" s="5"/>
      <c r="F15" s="63" t="s">
        <v>204</v>
      </c>
      <c r="G15" s="74">
        <v>8.07</v>
      </c>
      <c r="H15" s="75">
        <v>21.41737333333333</v>
      </c>
      <c r="I15" s="75">
        <v>30.53465</v>
      </c>
      <c r="J15" s="75">
        <v>30.338939999999997</v>
      </c>
      <c r="K15" s="75">
        <v>30.94797</v>
      </c>
      <c r="L15" s="75">
        <v>31.515849999999997</v>
      </c>
      <c r="M15" s="78">
        <v>28.45458606412</v>
      </c>
      <c r="N15" s="120">
        <v>-3.061263935879996</v>
      </c>
      <c r="O15" s="121">
        <v>-0.09713410667584711</v>
      </c>
      <c r="P15" s="6" t="s">
        <v>247</v>
      </c>
      <c r="Q15" s="1"/>
      <c r="R15" s="5"/>
    </row>
    <row r="16" spans="1:18" ht="12.75" customHeight="1">
      <c r="A16" s="229"/>
      <c r="B16" s="19"/>
      <c r="C16" s="6" t="s">
        <v>333</v>
      </c>
      <c r="D16" s="1"/>
      <c r="E16" s="5"/>
      <c r="F16" s="63" t="s">
        <v>270</v>
      </c>
      <c r="G16" s="74">
        <v>7.31</v>
      </c>
      <c r="H16" s="75">
        <v>10.079576666666666</v>
      </c>
      <c r="I16" s="75">
        <v>12.380120000000002</v>
      </c>
      <c r="J16" s="75">
        <v>13.26798</v>
      </c>
      <c r="K16" s="75">
        <v>13.57526</v>
      </c>
      <c r="L16" s="75">
        <v>15.37847</v>
      </c>
      <c r="M16" s="76">
        <v>13.577704813699999</v>
      </c>
      <c r="N16" s="120">
        <v>-1.8007651863000014</v>
      </c>
      <c r="O16" s="121">
        <v>-0.11709651131094324</v>
      </c>
      <c r="P16" s="20" t="s">
        <v>334</v>
      </c>
      <c r="Q16" s="1"/>
      <c r="R16" s="5"/>
    </row>
    <row r="17" spans="1:18" ht="12.75" customHeight="1">
      <c r="A17" s="229"/>
      <c r="B17" s="19"/>
      <c r="C17" s="6" t="s">
        <v>202</v>
      </c>
      <c r="D17" s="1"/>
      <c r="E17" s="5"/>
      <c r="F17" s="63" t="s">
        <v>204</v>
      </c>
      <c r="G17" s="74">
        <v>18.39</v>
      </c>
      <c r="H17" s="75">
        <v>54.06014666666667</v>
      </c>
      <c r="I17" s="75">
        <v>65.85298</v>
      </c>
      <c r="J17" s="75">
        <v>65.39898000000001</v>
      </c>
      <c r="K17" s="75">
        <v>63.286660000000005</v>
      </c>
      <c r="L17" s="75">
        <v>63.812760000000004</v>
      </c>
      <c r="M17" s="76">
        <v>7.813660800000002</v>
      </c>
      <c r="N17" s="120">
        <v>-55.9990992</v>
      </c>
      <c r="O17" s="121">
        <v>-0.8775533169228223</v>
      </c>
      <c r="P17" s="20" t="s">
        <v>213</v>
      </c>
      <c r="Q17" s="1"/>
      <c r="R17" s="5"/>
    </row>
    <row r="18" spans="1:18" ht="12.75" customHeight="1">
      <c r="A18" s="229"/>
      <c r="B18" s="19"/>
      <c r="C18" s="122"/>
      <c r="D18" s="123"/>
      <c r="E18" s="124"/>
      <c r="F18" s="125"/>
      <c r="G18" s="125"/>
      <c r="H18" s="126"/>
      <c r="I18" s="126"/>
      <c r="J18" s="126"/>
      <c r="K18" s="126"/>
      <c r="L18" s="126"/>
      <c r="M18" s="127"/>
      <c r="N18" s="128"/>
      <c r="O18" s="129"/>
      <c r="P18" s="130"/>
      <c r="Q18" s="123"/>
      <c r="R18" s="124"/>
    </row>
    <row r="19" spans="1:18" ht="12.75" customHeight="1">
      <c r="A19" s="229"/>
      <c r="B19" s="19"/>
      <c r="C19" s="6"/>
      <c r="D19" s="1"/>
      <c r="E19" s="5"/>
      <c r="F19" s="30"/>
      <c r="G19" s="30"/>
      <c r="H19" s="31"/>
      <c r="I19" s="31"/>
      <c r="J19" s="31"/>
      <c r="K19" s="31"/>
      <c r="L19" s="31"/>
      <c r="M19" s="23"/>
      <c r="N19" s="30"/>
      <c r="O19" s="23"/>
      <c r="P19" s="20"/>
      <c r="Q19" s="1"/>
      <c r="R19" s="5"/>
    </row>
    <row r="20" spans="1:18" ht="12.75" customHeight="1">
      <c r="A20" s="229"/>
      <c r="B20" s="19"/>
      <c r="C20" s="6"/>
      <c r="D20" s="1" t="s">
        <v>216</v>
      </c>
      <c r="E20" s="5"/>
      <c r="F20" s="30"/>
      <c r="G20" s="30"/>
      <c r="H20" s="31"/>
      <c r="I20" s="31"/>
      <c r="J20" s="31"/>
      <c r="K20" s="31"/>
      <c r="L20" s="31"/>
      <c r="M20" s="23"/>
      <c r="N20" s="30"/>
      <c r="O20" s="23"/>
      <c r="P20" s="20"/>
      <c r="Q20" s="58" t="s">
        <v>245</v>
      </c>
      <c r="R20" s="5"/>
    </row>
    <row r="21" spans="1:18" ht="12.75" customHeight="1">
      <c r="A21" s="229"/>
      <c r="B21" s="19"/>
      <c r="C21" s="6"/>
      <c r="D21" s="1"/>
      <c r="E21" s="5"/>
      <c r="F21" s="30"/>
      <c r="G21" s="30"/>
      <c r="H21" s="31"/>
      <c r="I21" s="31"/>
      <c r="J21" s="31"/>
      <c r="K21" s="31"/>
      <c r="L21" s="31"/>
      <c r="M21" s="23"/>
      <c r="N21" s="30"/>
      <c r="O21" s="23"/>
      <c r="P21" s="20"/>
      <c r="Q21" s="1"/>
      <c r="R21" s="5"/>
    </row>
    <row r="22" spans="1:18" ht="12.75" customHeight="1">
      <c r="A22" s="229"/>
      <c r="B22" s="19"/>
      <c r="C22" s="6" t="s">
        <v>203</v>
      </c>
      <c r="D22" s="1"/>
      <c r="E22" s="5"/>
      <c r="F22" s="63" t="s">
        <v>220</v>
      </c>
      <c r="G22" s="74">
        <v>38.83</v>
      </c>
      <c r="H22" s="75">
        <v>74.98870333333333</v>
      </c>
      <c r="I22" s="75">
        <v>55.98338</v>
      </c>
      <c r="J22" s="75">
        <v>58.83564</v>
      </c>
      <c r="K22" s="75">
        <v>55.28349</v>
      </c>
      <c r="L22" s="75">
        <v>62.22332</v>
      </c>
      <c r="M22" s="75">
        <v>62.716339999999995</v>
      </c>
      <c r="N22" s="120">
        <v>0.49301999999999424</v>
      </c>
      <c r="O22" s="121">
        <v>0.007923395922943267</v>
      </c>
      <c r="P22" s="6" t="s">
        <v>214</v>
      </c>
      <c r="Q22" s="1"/>
      <c r="R22" s="5"/>
    </row>
    <row r="23" spans="1:18" ht="12.75" customHeight="1">
      <c r="A23" s="229"/>
      <c r="B23" s="19"/>
      <c r="C23" s="49" t="s">
        <v>201</v>
      </c>
      <c r="D23" s="1"/>
      <c r="E23" s="5"/>
      <c r="F23" s="63" t="s">
        <v>204</v>
      </c>
      <c r="G23" s="74">
        <v>34.26</v>
      </c>
      <c r="H23" s="75">
        <v>46.38945666666667</v>
      </c>
      <c r="I23" s="75">
        <v>39.42851</v>
      </c>
      <c r="J23" s="75">
        <v>38.3828</v>
      </c>
      <c r="K23" s="75">
        <v>35.97038</v>
      </c>
      <c r="L23" s="75">
        <v>36.18886</v>
      </c>
      <c r="M23" s="78">
        <v>37.86001675862299</v>
      </c>
      <c r="N23" s="120">
        <v>1.6711567586229918</v>
      </c>
      <c r="O23" s="121">
        <v>0.04617876215561894</v>
      </c>
      <c r="P23" s="72" t="s">
        <v>212</v>
      </c>
      <c r="Q23" s="1"/>
      <c r="R23" s="5"/>
    </row>
    <row r="24" spans="1:18" ht="12.75" customHeight="1">
      <c r="A24" s="229"/>
      <c r="B24" s="19"/>
      <c r="C24" s="49" t="s">
        <v>217</v>
      </c>
      <c r="D24" s="1"/>
      <c r="E24" s="5"/>
      <c r="F24" s="63" t="s">
        <v>204</v>
      </c>
      <c r="G24" s="74">
        <v>10.3</v>
      </c>
      <c r="H24" s="75">
        <v>21.381579999999996</v>
      </c>
      <c r="I24" s="75">
        <v>29.184639999999998</v>
      </c>
      <c r="J24" s="75">
        <v>29.421400000000002</v>
      </c>
      <c r="K24" s="75">
        <v>28.791850000000004</v>
      </c>
      <c r="L24" s="75">
        <v>29.21942</v>
      </c>
      <c r="M24" s="78">
        <v>27.70906947954</v>
      </c>
      <c r="N24" s="120">
        <v>-1.5103505204600012</v>
      </c>
      <c r="O24" s="121">
        <v>-0.05168995553162935</v>
      </c>
      <c r="P24" s="6" t="s">
        <v>247</v>
      </c>
      <c r="Q24" s="1"/>
      <c r="R24" s="5"/>
    </row>
    <row r="25" spans="1:18" ht="12.75" customHeight="1">
      <c r="A25" s="229"/>
      <c r="B25" s="19"/>
      <c r="C25" s="6" t="s">
        <v>333</v>
      </c>
      <c r="D25" s="1"/>
      <c r="E25" s="5"/>
      <c r="F25" s="63" t="s">
        <v>270</v>
      </c>
      <c r="G25" s="74">
        <v>11.36</v>
      </c>
      <c r="H25" s="75">
        <v>17.26225333333333</v>
      </c>
      <c r="I25" s="75">
        <v>19.35548</v>
      </c>
      <c r="J25" s="75">
        <v>19.308040000000002</v>
      </c>
      <c r="K25" s="75">
        <v>19.38653</v>
      </c>
      <c r="L25" s="75">
        <v>20.90093</v>
      </c>
      <c r="M25" s="76">
        <v>19.299718825</v>
      </c>
      <c r="N25" s="120">
        <v>-1.6012111749999995</v>
      </c>
      <c r="O25" s="121">
        <v>-0.076609565937975</v>
      </c>
      <c r="P25" s="20" t="s">
        <v>334</v>
      </c>
      <c r="Q25" s="1"/>
      <c r="R25" s="5"/>
    </row>
    <row r="26" spans="1:18" ht="12.75" customHeight="1">
      <c r="A26" s="229"/>
      <c r="B26" s="19"/>
      <c r="C26" s="6" t="s">
        <v>202</v>
      </c>
      <c r="D26" s="1"/>
      <c r="E26" s="5"/>
      <c r="F26" s="63" t="s">
        <v>204</v>
      </c>
      <c r="G26" s="74">
        <v>16.78</v>
      </c>
      <c r="H26" s="75">
        <v>48.69460333333333</v>
      </c>
      <c r="I26" s="75">
        <v>58.73243</v>
      </c>
      <c r="J26" s="75">
        <v>56.58361</v>
      </c>
      <c r="K26" s="75">
        <v>53.91014</v>
      </c>
      <c r="L26" s="75">
        <v>53.941050000000004</v>
      </c>
      <c r="M26" s="76">
        <v>12.658031194</v>
      </c>
      <c r="N26" s="120">
        <v>-41.283018806</v>
      </c>
      <c r="O26" s="121">
        <v>-0.7653358398844664</v>
      </c>
      <c r="P26" s="20" t="s">
        <v>213</v>
      </c>
      <c r="Q26" s="1"/>
      <c r="R26" s="5"/>
    </row>
    <row r="27" spans="2:18" ht="12.75" customHeight="1">
      <c r="B27" s="19"/>
      <c r="C27" s="122"/>
      <c r="D27" s="123"/>
      <c r="E27" s="124"/>
      <c r="F27" s="131"/>
      <c r="G27" s="125"/>
      <c r="H27" s="126"/>
      <c r="I27" s="126"/>
      <c r="J27" s="126"/>
      <c r="K27" s="126"/>
      <c r="L27" s="126"/>
      <c r="M27" s="127"/>
      <c r="N27" s="125"/>
      <c r="O27" s="127"/>
      <c r="P27" s="130"/>
      <c r="Q27" s="123"/>
      <c r="R27" s="124"/>
    </row>
    <row r="28" spans="2:18" ht="12.75" customHeight="1">
      <c r="B28" s="19"/>
      <c r="C28" s="6"/>
      <c r="D28" s="1"/>
      <c r="E28" s="5"/>
      <c r="F28" s="30"/>
      <c r="G28" s="30"/>
      <c r="H28" s="31"/>
      <c r="I28" s="31"/>
      <c r="J28" s="31"/>
      <c r="K28" s="31"/>
      <c r="L28" s="31"/>
      <c r="M28" s="23"/>
      <c r="N28" s="30"/>
      <c r="O28" s="23"/>
      <c r="P28" s="20"/>
      <c r="Q28" s="1"/>
      <c r="R28" s="5"/>
    </row>
    <row r="29" spans="2:18" ht="12.75" customHeight="1">
      <c r="B29" s="19"/>
      <c r="C29" s="6"/>
      <c r="D29" s="58" t="s">
        <v>295</v>
      </c>
      <c r="E29" s="5"/>
      <c r="F29" s="30"/>
      <c r="G29" s="30"/>
      <c r="H29" s="31"/>
      <c r="I29" s="31"/>
      <c r="J29" s="31"/>
      <c r="K29" s="31"/>
      <c r="L29" s="31"/>
      <c r="M29" s="23"/>
      <c r="N29" s="30"/>
      <c r="O29" s="23"/>
      <c r="P29" s="20"/>
      <c r="Q29" s="58" t="s">
        <v>296</v>
      </c>
      <c r="R29" s="5"/>
    </row>
    <row r="30" spans="2:18" ht="12.75" customHeight="1">
      <c r="B30" s="19"/>
      <c r="C30" s="6"/>
      <c r="D30" s="58"/>
      <c r="E30" s="5"/>
      <c r="F30" s="30"/>
      <c r="G30" s="30"/>
      <c r="H30" s="31"/>
      <c r="I30" s="31"/>
      <c r="J30" s="31"/>
      <c r="K30" s="31"/>
      <c r="L30" s="31"/>
      <c r="M30" s="23"/>
      <c r="N30" s="30"/>
      <c r="O30" s="23"/>
      <c r="P30" s="20"/>
      <c r="Q30" s="58"/>
      <c r="R30" s="5"/>
    </row>
    <row r="31" spans="2:18" ht="12.75" customHeight="1">
      <c r="B31" s="19"/>
      <c r="C31" s="6" t="s">
        <v>203</v>
      </c>
      <c r="D31" s="1"/>
      <c r="E31" s="5"/>
      <c r="F31" s="63" t="s">
        <v>220</v>
      </c>
      <c r="G31" s="74">
        <v>-16.61</v>
      </c>
      <c r="H31" s="75">
        <v>-26.308046666666673</v>
      </c>
      <c r="I31" s="75">
        <v>-14.1216</v>
      </c>
      <c r="J31" s="75">
        <v>-12.11179</v>
      </c>
      <c r="K31" s="75">
        <v>-11.785329999999995</v>
      </c>
      <c r="L31" s="75">
        <v>-12.620449999999998</v>
      </c>
      <c r="M31" s="76">
        <v>-11.760529999999996</v>
      </c>
      <c r="N31" s="120">
        <v>0.8599200000000025</v>
      </c>
      <c r="O31" s="232">
        <v>0.06813703156385094</v>
      </c>
      <c r="P31" s="6" t="s">
        <v>214</v>
      </c>
      <c r="Q31" s="1"/>
      <c r="R31" s="5"/>
    </row>
    <row r="32" spans="2:18" ht="12.75" customHeight="1">
      <c r="B32" s="19"/>
      <c r="C32" s="49" t="s">
        <v>201</v>
      </c>
      <c r="D32" s="1"/>
      <c r="E32" s="5"/>
      <c r="F32" s="63" t="s">
        <v>204</v>
      </c>
      <c r="G32" s="74">
        <v>-9.489999999999998</v>
      </c>
      <c r="H32" s="75">
        <v>-0.4023366666666656</v>
      </c>
      <c r="I32" s="75">
        <v>9.054409999999997</v>
      </c>
      <c r="J32" s="75">
        <v>11.288219999999995</v>
      </c>
      <c r="K32" s="75">
        <v>12.79112</v>
      </c>
      <c r="L32" s="77">
        <v>13.879400000000004</v>
      </c>
      <c r="M32" s="78">
        <v>17.338004778577</v>
      </c>
      <c r="N32" s="120">
        <v>3.4586047785769978</v>
      </c>
      <c r="O32" s="232">
        <v>0.2491897905224287</v>
      </c>
      <c r="P32" s="72" t="s">
        <v>212</v>
      </c>
      <c r="Q32" s="1"/>
      <c r="R32" s="5"/>
    </row>
    <row r="33" spans="2:18" ht="12.75" customHeight="1">
      <c r="B33" s="19"/>
      <c r="C33" s="49" t="s">
        <v>217</v>
      </c>
      <c r="D33" s="1"/>
      <c r="E33" s="5"/>
      <c r="F33" s="63" t="s">
        <v>204</v>
      </c>
      <c r="G33" s="74">
        <v>-2.2300000000000004</v>
      </c>
      <c r="H33" s="75">
        <v>0.03579333333333542</v>
      </c>
      <c r="I33" s="75">
        <v>1.350010000000001</v>
      </c>
      <c r="J33" s="75">
        <v>0.9175399999999954</v>
      </c>
      <c r="K33" s="75">
        <v>2.156119999999998</v>
      </c>
      <c r="L33" s="77">
        <v>2.2964299999999973</v>
      </c>
      <c r="M33" s="78">
        <v>0.7455165845800025</v>
      </c>
      <c r="N33" s="120">
        <v>-1.5509134154199948</v>
      </c>
      <c r="O33" s="232">
        <v>-0.6753584543922508</v>
      </c>
      <c r="P33" s="6" t="s">
        <v>247</v>
      </c>
      <c r="Q33" s="1"/>
      <c r="R33" s="5"/>
    </row>
    <row r="34" spans="2:18" ht="12.75" customHeight="1">
      <c r="B34" s="19"/>
      <c r="C34" s="6" t="s">
        <v>333</v>
      </c>
      <c r="D34" s="1"/>
      <c r="E34" s="5"/>
      <c r="F34" s="63" t="s">
        <v>270</v>
      </c>
      <c r="G34" s="74">
        <v>-4.05</v>
      </c>
      <c r="H34" s="75">
        <v>-7.182676666666666</v>
      </c>
      <c r="I34" s="75">
        <v>-6.9753599999999985</v>
      </c>
      <c r="J34" s="75">
        <v>-6.040060000000002</v>
      </c>
      <c r="K34" s="75">
        <v>-5.81127</v>
      </c>
      <c r="L34" s="75">
        <v>-5.522459999999999</v>
      </c>
      <c r="M34" s="76">
        <v>-5.722014011300001</v>
      </c>
      <c r="N34" s="120">
        <v>-0.19955401130000183</v>
      </c>
      <c r="O34" s="232">
        <v>-0.036134985368839585</v>
      </c>
      <c r="P34" s="20" t="s">
        <v>334</v>
      </c>
      <c r="Q34" s="1"/>
      <c r="R34" s="5"/>
    </row>
    <row r="35" spans="2:18" ht="12.75" customHeight="1">
      <c r="B35" s="19"/>
      <c r="C35" s="6" t="s">
        <v>202</v>
      </c>
      <c r="D35" s="1"/>
      <c r="E35" s="5"/>
      <c r="F35" s="63" t="s">
        <v>204</v>
      </c>
      <c r="G35" s="74">
        <v>1.6099999999999994</v>
      </c>
      <c r="H35" s="75">
        <v>5.365543333333335</v>
      </c>
      <c r="I35" s="75">
        <v>7.1205500000000015</v>
      </c>
      <c r="J35" s="75">
        <v>8.815370000000009</v>
      </c>
      <c r="K35" s="75">
        <v>9.376520000000006</v>
      </c>
      <c r="L35" s="75">
        <v>9.87171</v>
      </c>
      <c r="M35" s="76">
        <v>-4.844370393999998</v>
      </c>
      <c r="N35" s="120">
        <v>-14.716080393999999</v>
      </c>
      <c r="O35" s="263" t="s">
        <v>468</v>
      </c>
      <c r="P35" s="20" t="s">
        <v>213</v>
      </c>
      <c r="Q35" s="1"/>
      <c r="R35" s="5"/>
    </row>
    <row r="36" spans="2:18" ht="12.75" customHeight="1" thickBot="1">
      <c r="B36" s="19"/>
      <c r="C36" s="7"/>
      <c r="D36" s="8"/>
      <c r="E36" s="9"/>
      <c r="F36" s="132"/>
      <c r="G36" s="32"/>
      <c r="H36" s="33"/>
      <c r="I36" s="33"/>
      <c r="J36" s="33"/>
      <c r="K36" s="33"/>
      <c r="L36" s="33"/>
      <c r="M36" s="24"/>
      <c r="N36" s="32"/>
      <c r="O36" s="55"/>
      <c r="P36" s="56"/>
      <c r="Q36" s="8"/>
      <c r="R36" s="9"/>
    </row>
    <row r="37" spans="3:11" ht="15" thickTop="1">
      <c r="C37" s="34" t="s">
        <v>246</v>
      </c>
      <c r="K37" s="34" t="s">
        <v>248</v>
      </c>
    </row>
    <row r="38" spans="3:11" ht="14.25">
      <c r="C38" s="34" t="s">
        <v>374</v>
      </c>
      <c r="K38" s="34" t="s">
        <v>250</v>
      </c>
    </row>
    <row r="39" spans="3:11" ht="14.25">
      <c r="C39" s="34" t="s">
        <v>297</v>
      </c>
      <c r="K39" s="34" t="s">
        <v>298</v>
      </c>
    </row>
    <row r="40" spans="3:18" ht="12.75">
      <c r="C40" s="41" t="str">
        <f ca="1">CELL("filename")</f>
        <v>C:\MyFiles\Timber\Timber Committee\TCQ2015\[tb-68-6.xls]List of tables</v>
      </c>
      <c r="R40" s="43" t="str">
        <f ca="1">CONCATENATE("printed on ",DAY(NOW()),"/",MONTH(NOW()))</f>
        <v>printed on 11/11</v>
      </c>
    </row>
  </sheetData>
  <sheetProtection/>
  <mergeCells count="8">
    <mergeCell ref="N8:O8"/>
    <mergeCell ref="G6:M6"/>
    <mergeCell ref="C2:R2"/>
    <mergeCell ref="C3:R3"/>
    <mergeCell ref="C4:R4"/>
    <mergeCell ref="N7:O7"/>
    <mergeCell ref="G7:H7"/>
    <mergeCell ref="G8:H8"/>
  </mergeCells>
  <printOptions horizontalCentered="1" verticalCentered="1"/>
  <pageMargins left="0.35433070866141736" right="0.35433070866141736" top="0.5905511811023623" bottom="0.5905511811023623" header="0.31496062992125984" footer="0.31496062992125984"/>
  <pageSetup fitToHeight="1" fitToWidth="1" horizontalDpi="300" verticalDpi="300" orientation="landscape" paperSize="9" scale="97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4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3" max="5" width="7.7109375" style="0" customWidth="1"/>
    <col min="6" max="6" width="13.28125" style="0" customWidth="1"/>
    <col min="7" max="15" width="10.28125" style="0" customWidth="1"/>
    <col min="16" max="17" width="7.7109375" style="0" customWidth="1"/>
    <col min="18" max="18" width="13.28125" style="0" customWidth="1"/>
  </cols>
  <sheetData>
    <row r="1" spans="1:13" ht="12.75">
      <c r="A1" s="16"/>
      <c r="M1" s="205"/>
    </row>
    <row r="2" spans="1:18" ht="12.75">
      <c r="A2" s="229"/>
      <c r="C2" s="269" t="s">
        <v>394</v>
      </c>
      <c r="D2" s="269"/>
      <c r="E2" s="269"/>
      <c r="F2" s="269"/>
      <c r="G2" s="269"/>
      <c r="H2" s="269"/>
      <c r="I2" s="269"/>
      <c r="J2" s="269"/>
      <c r="K2" s="269"/>
      <c r="L2" s="269"/>
      <c r="M2" s="269"/>
      <c r="N2" s="269"/>
      <c r="O2" s="269"/>
      <c r="P2" s="269"/>
      <c r="Q2" s="269"/>
      <c r="R2" s="269"/>
    </row>
    <row r="3" spans="1:18" ht="12.75">
      <c r="A3" s="229"/>
      <c r="C3" s="269" t="s">
        <v>469</v>
      </c>
      <c r="D3" s="269"/>
      <c r="E3" s="269"/>
      <c r="F3" s="269"/>
      <c r="G3" s="269"/>
      <c r="H3" s="269"/>
      <c r="I3" s="269"/>
      <c r="J3" s="269"/>
      <c r="K3" s="269"/>
      <c r="L3" s="269"/>
      <c r="M3" s="269"/>
      <c r="N3" s="269"/>
      <c r="O3" s="269"/>
      <c r="P3" s="269"/>
      <c r="Q3" s="269"/>
      <c r="R3" s="269"/>
    </row>
    <row r="4" spans="1:18" ht="12.75">
      <c r="A4" s="229"/>
      <c r="C4" s="269" t="s">
        <v>470</v>
      </c>
      <c r="D4" s="269"/>
      <c r="E4" s="269"/>
      <c r="F4" s="269"/>
      <c r="G4" s="269"/>
      <c r="H4" s="269"/>
      <c r="I4" s="269"/>
      <c r="J4" s="269"/>
      <c r="K4" s="269"/>
      <c r="L4" s="269"/>
      <c r="M4" s="269"/>
      <c r="N4" s="269"/>
      <c r="O4" s="269"/>
      <c r="P4" s="269"/>
      <c r="Q4" s="269"/>
      <c r="R4" s="269"/>
    </row>
    <row r="5" spans="1:15" ht="13.5" thickBot="1">
      <c r="A5" s="229"/>
      <c r="M5" s="11"/>
      <c r="N5" s="11"/>
      <c r="O5" s="11"/>
    </row>
    <row r="6" spans="1:18" ht="13.5" customHeight="1" thickTop="1">
      <c r="A6" s="229"/>
      <c r="C6" s="2"/>
      <c r="D6" s="3"/>
      <c r="E6" s="4"/>
      <c r="F6" s="325" t="s">
        <v>260</v>
      </c>
      <c r="G6" s="293" t="s">
        <v>249</v>
      </c>
      <c r="H6" s="294"/>
      <c r="I6" s="294"/>
      <c r="J6" s="294"/>
      <c r="K6" s="294"/>
      <c r="L6" s="294"/>
      <c r="M6" s="295"/>
      <c r="N6" s="305" t="s">
        <v>251</v>
      </c>
      <c r="O6" s="319"/>
      <c r="P6" s="2"/>
      <c r="Q6" s="3"/>
      <c r="R6" s="4"/>
    </row>
    <row r="7" spans="1:18" ht="13.5" customHeight="1" thickBot="1">
      <c r="A7" s="229"/>
      <c r="C7" s="6"/>
      <c r="D7" s="1"/>
      <c r="E7" s="5"/>
      <c r="F7" s="326"/>
      <c r="G7" s="299"/>
      <c r="H7" s="300"/>
      <c r="I7" s="300"/>
      <c r="J7" s="300"/>
      <c r="K7" s="300"/>
      <c r="L7" s="300"/>
      <c r="M7" s="301"/>
      <c r="N7" s="323" t="s">
        <v>252</v>
      </c>
      <c r="O7" s="324"/>
      <c r="P7" s="6"/>
      <c r="Q7" s="1"/>
      <c r="R7" s="5"/>
    </row>
    <row r="8" spans="1:18" ht="12.75" customHeight="1" thickTop="1">
      <c r="A8" s="229"/>
      <c r="C8" s="57"/>
      <c r="D8" s="58"/>
      <c r="E8" s="59"/>
      <c r="F8" s="326"/>
      <c r="G8" s="316" t="s">
        <v>208</v>
      </c>
      <c r="H8" s="317"/>
      <c r="I8" s="61"/>
      <c r="J8" s="61"/>
      <c r="K8" s="61"/>
      <c r="L8" s="61"/>
      <c r="M8" s="70"/>
      <c r="N8" s="57"/>
      <c r="O8" s="70"/>
      <c r="P8" s="57"/>
      <c r="Q8" s="58"/>
      <c r="R8" s="59"/>
    </row>
    <row r="9" spans="1:18" ht="12.75" customHeight="1">
      <c r="A9" s="229"/>
      <c r="C9" s="57"/>
      <c r="D9" s="58"/>
      <c r="E9" s="59"/>
      <c r="F9" s="326"/>
      <c r="G9" s="273" t="s">
        <v>209</v>
      </c>
      <c r="H9" s="318"/>
      <c r="I9" s="61">
        <v>2010</v>
      </c>
      <c r="J9" s="61">
        <v>2011</v>
      </c>
      <c r="K9" s="61">
        <v>2012</v>
      </c>
      <c r="L9" s="61">
        <v>2013</v>
      </c>
      <c r="M9" s="70">
        <v>2014</v>
      </c>
      <c r="N9" s="57">
        <v>2015</v>
      </c>
      <c r="O9" s="70">
        <v>2016</v>
      </c>
      <c r="P9" s="57"/>
      <c r="Q9" s="58"/>
      <c r="R9" s="59"/>
    </row>
    <row r="10" spans="1:18" ht="12.75" customHeight="1" thickBot="1">
      <c r="A10" s="229"/>
      <c r="C10" s="7"/>
      <c r="D10" s="8"/>
      <c r="E10" s="9"/>
      <c r="F10" s="327"/>
      <c r="G10" s="64" t="s">
        <v>207</v>
      </c>
      <c r="H10" s="11" t="s">
        <v>377</v>
      </c>
      <c r="I10" s="68"/>
      <c r="J10" s="68"/>
      <c r="K10" s="68"/>
      <c r="L10" s="68"/>
      <c r="M10" s="71"/>
      <c r="N10" s="64"/>
      <c r="O10" s="71"/>
      <c r="P10" s="7"/>
      <c r="Q10" s="8"/>
      <c r="R10" s="9"/>
    </row>
    <row r="11" spans="1:18" ht="12.75" customHeight="1" thickTop="1">
      <c r="A11" s="229"/>
      <c r="C11" s="2"/>
      <c r="D11" s="3"/>
      <c r="E11" s="4"/>
      <c r="F11" s="133"/>
      <c r="G11" s="206"/>
      <c r="H11" s="207"/>
      <c r="I11" s="207"/>
      <c r="J11" s="207"/>
      <c r="K11" s="207"/>
      <c r="L11" s="207"/>
      <c r="M11" s="208"/>
      <c r="N11" s="206"/>
      <c r="O11" s="208"/>
      <c r="P11" s="6"/>
      <c r="Q11" s="3"/>
      <c r="R11" s="4"/>
    </row>
    <row r="12" spans="1:18" ht="12.75" customHeight="1">
      <c r="A12" s="229"/>
      <c r="B12" s="15"/>
      <c r="C12" s="49" t="s">
        <v>256</v>
      </c>
      <c r="D12" s="1"/>
      <c r="E12" s="5"/>
      <c r="F12" s="139" t="s">
        <v>220</v>
      </c>
      <c r="G12" s="209">
        <v>100.66</v>
      </c>
      <c r="H12" s="75">
        <v>108.12243333333333</v>
      </c>
      <c r="I12" s="75">
        <v>103.09109000000001</v>
      </c>
      <c r="J12" s="75">
        <v>102.20478</v>
      </c>
      <c r="K12" s="75">
        <v>97.22991</v>
      </c>
      <c r="L12" s="75">
        <v>97.41101</v>
      </c>
      <c r="M12" s="76">
        <v>97.95531007492299</v>
      </c>
      <c r="N12" s="74">
        <v>97.53028407725495</v>
      </c>
      <c r="O12" s="75">
        <v>99.35532853329997</v>
      </c>
      <c r="P12" s="6" t="s">
        <v>264</v>
      </c>
      <c r="Q12" s="1"/>
      <c r="R12" s="5"/>
    </row>
    <row r="13" spans="1:18" ht="12.75" customHeight="1">
      <c r="A13" s="229"/>
      <c r="B13" s="19"/>
      <c r="C13" s="6" t="s">
        <v>275</v>
      </c>
      <c r="D13" s="58"/>
      <c r="E13" s="5"/>
      <c r="F13" s="63" t="s">
        <v>204</v>
      </c>
      <c r="G13" s="209">
        <v>78.36</v>
      </c>
      <c r="H13" s="75">
        <v>89.22402333333334</v>
      </c>
      <c r="I13" s="75">
        <v>89.82335</v>
      </c>
      <c r="J13" s="75">
        <v>89.44514</v>
      </c>
      <c r="K13" s="75">
        <v>84.32903</v>
      </c>
      <c r="L13" s="75">
        <v>84.90332000000001</v>
      </c>
      <c r="M13" s="78">
        <v>85.5981436255</v>
      </c>
      <c r="N13" s="74">
        <v>85.22414234975881</v>
      </c>
      <c r="O13" s="75">
        <v>86.77161795289997</v>
      </c>
      <c r="P13" s="6" t="s">
        <v>261</v>
      </c>
      <c r="Q13" s="58"/>
      <c r="R13" s="5"/>
    </row>
    <row r="14" spans="1:18" ht="12.75" customHeight="1">
      <c r="A14" s="229"/>
      <c r="B14" s="19"/>
      <c r="C14" s="6" t="s">
        <v>276</v>
      </c>
      <c r="D14" s="1"/>
      <c r="E14" s="5"/>
      <c r="F14" s="63" t="s">
        <v>204</v>
      </c>
      <c r="G14" s="209">
        <v>22.3</v>
      </c>
      <c r="H14" s="75">
        <v>18.89841</v>
      </c>
      <c r="I14" s="75">
        <v>13.26774</v>
      </c>
      <c r="J14" s="75">
        <v>12.75964</v>
      </c>
      <c r="K14" s="75">
        <v>12.900879999999999</v>
      </c>
      <c r="L14" s="75">
        <v>12.50769</v>
      </c>
      <c r="M14" s="78">
        <v>12.357166449422989</v>
      </c>
      <c r="N14" s="74">
        <v>12.306141727496145</v>
      </c>
      <c r="O14" s="75">
        <v>12.583710580399998</v>
      </c>
      <c r="P14" s="6" t="s">
        <v>262</v>
      </c>
      <c r="Q14" s="1"/>
      <c r="R14" s="5"/>
    </row>
    <row r="15" spans="1:18" ht="12.75" customHeight="1">
      <c r="A15" s="229"/>
      <c r="B15" s="19"/>
      <c r="C15" s="6"/>
      <c r="D15" s="1"/>
      <c r="E15" s="5"/>
      <c r="F15" s="30"/>
      <c r="G15" s="209"/>
      <c r="H15" s="75"/>
      <c r="I15" s="75"/>
      <c r="J15" s="75"/>
      <c r="K15" s="75"/>
      <c r="L15" s="75"/>
      <c r="M15" s="76"/>
      <c r="N15" s="74"/>
      <c r="O15" s="75"/>
      <c r="P15" s="20"/>
      <c r="Q15" s="1"/>
      <c r="R15" s="5"/>
    </row>
    <row r="16" spans="1:18" ht="12.75" customHeight="1">
      <c r="A16" s="229"/>
      <c r="B16" s="19"/>
      <c r="C16" s="49" t="s">
        <v>257</v>
      </c>
      <c r="D16" s="1"/>
      <c r="E16" s="5"/>
      <c r="F16" s="63" t="s">
        <v>204</v>
      </c>
      <c r="G16" s="209">
        <v>22.7</v>
      </c>
      <c r="H16" s="75">
        <v>53.96328666666667</v>
      </c>
      <c r="I16" s="75">
        <v>59.176950000000005</v>
      </c>
      <c r="J16" s="75">
        <v>60.632909999999995</v>
      </c>
      <c r="K16" s="75">
        <v>58.847930000000005</v>
      </c>
      <c r="L16" s="75">
        <v>60.03238</v>
      </c>
      <c r="M16" s="76">
        <v>63.09054141541999</v>
      </c>
      <c r="N16" s="74">
        <v>63.0876391044753</v>
      </c>
      <c r="O16" s="75">
        <v>63.617977096591204</v>
      </c>
      <c r="P16" s="6" t="s">
        <v>263</v>
      </c>
      <c r="Q16" s="1"/>
      <c r="R16" s="5"/>
    </row>
    <row r="17" spans="1:18" ht="12.75" customHeight="1">
      <c r="A17" s="229"/>
      <c r="B17" s="19"/>
      <c r="C17" s="49" t="s">
        <v>254</v>
      </c>
      <c r="D17" s="1"/>
      <c r="E17" s="5"/>
      <c r="F17" s="63" t="s">
        <v>204</v>
      </c>
      <c r="G17" s="209">
        <v>5.44</v>
      </c>
      <c r="H17" s="75">
        <v>6.66348</v>
      </c>
      <c r="I17" s="75">
        <v>7.29092</v>
      </c>
      <c r="J17" s="75">
        <v>7.78483</v>
      </c>
      <c r="K17" s="75">
        <v>7.5234700000000005</v>
      </c>
      <c r="L17" s="75">
        <v>7.49216</v>
      </c>
      <c r="M17" s="78">
        <v>7.631759691460002</v>
      </c>
      <c r="N17" s="74">
        <v>7.949360134787072</v>
      </c>
      <c r="O17" s="75">
        <v>8.0639931375</v>
      </c>
      <c r="P17" s="20" t="s">
        <v>265</v>
      </c>
      <c r="Q17" s="1"/>
      <c r="R17" s="5"/>
    </row>
    <row r="18" spans="1:18" ht="12.75" customHeight="1">
      <c r="A18" s="229"/>
      <c r="B18" s="19"/>
      <c r="C18" s="49" t="s">
        <v>398</v>
      </c>
      <c r="D18" s="1"/>
      <c r="E18" s="5"/>
      <c r="F18" s="63" t="s">
        <v>204</v>
      </c>
      <c r="G18" s="209">
        <v>23.82</v>
      </c>
      <c r="H18" s="75">
        <v>36.29516</v>
      </c>
      <c r="I18" s="75">
        <v>35.05813</v>
      </c>
      <c r="J18" s="75">
        <v>35.17659</v>
      </c>
      <c r="K18" s="75">
        <v>32.76667</v>
      </c>
      <c r="L18" s="75">
        <v>33.37364</v>
      </c>
      <c r="M18" s="78">
        <v>35.551881993959995</v>
      </c>
      <c r="N18" s="74">
        <v>35.512635541093914</v>
      </c>
      <c r="O18" s="75">
        <v>35.7157792496912</v>
      </c>
      <c r="P18" s="49" t="s">
        <v>399</v>
      </c>
      <c r="Q18" s="1"/>
      <c r="R18" s="5"/>
    </row>
    <row r="19" spans="1:18" ht="12.75" customHeight="1">
      <c r="A19" s="229"/>
      <c r="B19" s="19"/>
      <c r="C19" s="6" t="s">
        <v>272</v>
      </c>
      <c r="D19" s="1"/>
      <c r="E19" s="5"/>
      <c r="F19" s="63" t="s">
        <v>204</v>
      </c>
      <c r="G19" s="209">
        <v>4.44</v>
      </c>
      <c r="H19" s="75">
        <v>11.004646666666666</v>
      </c>
      <c r="I19" s="75">
        <v>16.827900000000003</v>
      </c>
      <c r="J19" s="75">
        <v>17.671490000000002</v>
      </c>
      <c r="K19" s="75">
        <v>18.55779</v>
      </c>
      <c r="L19" s="75">
        <v>19.166580000000003</v>
      </c>
      <c r="M19" s="76">
        <v>19.906899729999996</v>
      </c>
      <c r="N19" s="74">
        <v>19.625643428594312</v>
      </c>
      <c r="O19" s="75">
        <v>19.838204709400003</v>
      </c>
      <c r="P19" s="20" t="s">
        <v>267</v>
      </c>
      <c r="Q19" s="1"/>
      <c r="R19" s="5"/>
    </row>
    <row r="20" spans="1:18" ht="12.75" customHeight="1">
      <c r="A20" s="229"/>
      <c r="B20" s="19"/>
      <c r="C20" s="6"/>
      <c r="D20" s="1"/>
      <c r="E20" s="5"/>
      <c r="F20" s="63"/>
      <c r="G20" s="209"/>
      <c r="H20" s="75"/>
      <c r="I20" s="75"/>
      <c r="J20" s="75"/>
      <c r="K20" s="75"/>
      <c r="L20" s="75"/>
      <c r="M20" s="76"/>
      <c r="N20" s="74"/>
      <c r="O20" s="75"/>
      <c r="P20" s="20"/>
      <c r="Q20" s="1"/>
      <c r="R20" s="5"/>
    </row>
    <row r="21" spans="1:18" ht="12.75" customHeight="1">
      <c r="A21" s="229"/>
      <c r="B21" s="19"/>
      <c r="C21" s="6" t="s">
        <v>202</v>
      </c>
      <c r="D21" s="1"/>
      <c r="E21" s="5"/>
      <c r="F21" s="63" t="s">
        <v>270</v>
      </c>
      <c r="G21" s="209">
        <v>49.17</v>
      </c>
      <c r="H21" s="75">
        <v>88.67003666666666</v>
      </c>
      <c r="I21" s="75">
        <v>94.75489999999999</v>
      </c>
      <c r="J21" s="75">
        <v>92.47676</v>
      </c>
      <c r="K21" s="75">
        <v>89.87989</v>
      </c>
      <c r="L21" s="75">
        <v>88.88535</v>
      </c>
      <c r="M21" s="76">
        <v>88.52698396408502</v>
      </c>
      <c r="N21" s="233">
        <v>88.52831382476884</v>
      </c>
      <c r="O21" s="234">
        <v>89.2332493362421</v>
      </c>
      <c r="P21" s="20" t="s">
        <v>213</v>
      </c>
      <c r="Q21" s="1"/>
      <c r="R21" s="5"/>
    </row>
    <row r="22" spans="1:18" ht="12.75" customHeight="1">
      <c r="A22" s="229"/>
      <c r="B22" s="19"/>
      <c r="C22" s="6" t="s">
        <v>255</v>
      </c>
      <c r="D22" s="1"/>
      <c r="E22" s="5"/>
      <c r="F22" s="63" t="s">
        <v>204</v>
      </c>
      <c r="G22" s="209">
        <v>6.45</v>
      </c>
      <c r="H22" s="75">
        <v>12.037453333333334</v>
      </c>
      <c r="I22" s="75">
        <v>9.48962</v>
      </c>
      <c r="J22" s="75">
        <v>9.51561</v>
      </c>
      <c r="K22" s="75">
        <v>8.44282</v>
      </c>
      <c r="L22" s="75">
        <v>7.9948500000000005</v>
      </c>
      <c r="M22" s="75">
        <v>7.62641</v>
      </c>
      <c r="N22" s="212"/>
      <c r="O22" s="213"/>
      <c r="P22" s="20" t="s">
        <v>268</v>
      </c>
      <c r="Q22" s="1"/>
      <c r="R22" s="5"/>
    </row>
    <row r="23" spans="2:18" ht="12.75" customHeight="1">
      <c r="B23" s="19"/>
      <c r="C23" s="6" t="s">
        <v>306</v>
      </c>
      <c r="D23" s="1"/>
      <c r="E23" s="5"/>
      <c r="F23" s="63" t="s">
        <v>204</v>
      </c>
      <c r="G23" s="209">
        <v>42.71</v>
      </c>
      <c r="H23" s="75">
        <v>76.63258333333333</v>
      </c>
      <c r="I23" s="75">
        <v>85.26527999999999</v>
      </c>
      <c r="J23" s="75">
        <v>82.96115</v>
      </c>
      <c r="K23" s="75">
        <v>81.43707</v>
      </c>
      <c r="L23" s="75">
        <v>80.8905</v>
      </c>
      <c r="M23" s="76">
        <v>80.90057396408503</v>
      </c>
      <c r="N23" s="212"/>
      <c r="O23" s="213"/>
      <c r="P23" s="20" t="s">
        <v>307</v>
      </c>
      <c r="Q23" s="1"/>
      <c r="R23" s="5"/>
    </row>
    <row r="24" spans="2:18" ht="12.75" customHeight="1" thickBot="1">
      <c r="B24" s="19"/>
      <c r="C24" s="7"/>
      <c r="D24" s="8"/>
      <c r="E24" s="9"/>
      <c r="F24" s="32"/>
      <c r="G24" s="214"/>
      <c r="H24" s="215"/>
      <c r="I24" s="215"/>
      <c r="J24" s="215"/>
      <c r="K24" s="215"/>
      <c r="L24" s="215"/>
      <c r="M24" s="216"/>
      <c r="N24" s="217"/>
      <c r="O24" s="218"/>
      <c r="P24" s="21"/>
      <c r="Q24" s="8"/>
      <c r="R24" s="9"/>
    </row>
    <row r="25" spans="2:18" ht="12.75" customHeight="1" thickTop="1">
      <c r="B25" s="19"/>
      <c r="C25" s="2"/>
      <c r="D25" s="1"/>
      <c r="E25" s="5"/>
      <c r="F25" s="320" t="s">
        <v>271</v>
      </c>
      <c r="G25" s="30"/>
      <c r="H25" s="31"/>
      <c r="I25" s="31"/>
      <c r="J25" s="31"/>
      <c r="K25" s="31"/>
      <c r="L25" s="31"/>
      <c r="M25" s="23"/>
      <c r="N25" s="66"/>
      <c r="O25" s="141"/>
      <c r="P25" s="20"/>
      <c r="Q25" s="1"/>
      <c r="R25" s="5"/>
    </row>
    <row r="26" spans="2:18" ht="12.75" customHeight="1">
      <c r="B26" s="19"/>
      <c r="C26" s="49" t="s">
        <v>256</v>
      </c>
      <c r="D26" s="1"/>
      <c r="E26" s="5"/>
      <c r="F26" s="321"/>
      <c r="G26" s="137">
        <v>100</v>
      </c>
      <c r="H26" s="140">
        <v>107.41350420557654</v>
      </c>
      <c r="I26" s="140">
        <v>102.41515000993444</v>
      </c>
      <c r="J26" s="140">
        <v>101.53465130141069</v>
      </c>
      <c r="K26" s="140">
        <v>96.59240015895094</v>
      </c>
      <c r="L26" s="140">
        <v>96.77231273594279</v>
      </c>
      <c r="M26" s="142">
        <v>97.31304398462447</v>
      </c>
      <c r="N26" s="137">
        <v>96.89080476580067</v>
      </c>
      <c r="O26" s="142">
        <v>98.70388290611957</v>
      </c>
      <c r="P26" s="6" t="s">
        <v>264</v>
      </c>
      <c r="Q26" s="1"/>
      <c r="R26" s="5"/>
    </row>
    <row r="27" spans="2:18" ht="12.75" customHeight="1">
      <c r="B27" s="19"/>
      <c r="C27" s="6" t="s">
        <v>275</v>
      </c>
      <c r="D27" s="1"/>
      <c r="E27" s="5"/>
      <c r="F27" s="321"/>
      <c r="G27" s="137">
        <v>100</v>
      </c>
      <c r="H27" s="140">
        <v>113.8642462140548</v>
      </c>
      <c r="I27" s="140">
        <v>114.62908371618173</v>
      </c>
      <c r="J27" s="140">
        <v>114.14642674834099</v>
      </c>
      <c r="K27" s="140">
        <v>107.61744512506381</v>
      </c>
      <c r="L27" s="140">
        <v>108.35033180193977</v>
      </c>
      <c r="M27" s="142">
        <v>109.23703882784584</v>
      </c>
      <c r="N27" s="137">
        <v>108.75975287105516</v>
      </c>
      <c r="O27" s="142">
        <v>110.73458135898416</v>
      </c>
      <c r="P27" s="6" t="s">
        <v>261</v>
      </c>
      <c r="Q27" s="58"/>
      <c r="R27" s="5"/>
    </row>
    <row r="28" spans="2:18" ht="12.75" customHeight="1">
      <c r="B28" s="19"/>
      <c r="C28" s="6" t="s">
        <v>276</v>
      </c>
      <c r="D28" s="1"/>
      <c r="E28" s="5"/>
      <c r="F28" s="321"/>
      <c r="G28" s="137">
        <v>100</v>
      </c>
      <c r="H28" s="140">
        <v>84.74623318385649</v>
      </c>
      <c r="I28" s="140">
        <v>59.49659192825112</v>
      </c>
      <c r="J28" s="140">
        <v>57.21811659192825</v>
      </c>
      <c r="K28" s="140">
        <v>57.851479820627794</v>
      </c>
      <c r="L28" s="140">
        <v>56.08829596412556</v>
      </c>
      <c r="M28" s="142">
        <v>55.41330246378023</v>
      </c>
      <c r="N28" s="137">
        <v>55.18449205155221</v>
      </c>
      <c r="O28" s="142">
        <v>56.42919542780268</v>
      </c>
      <c r="P28" s="6" t="s">
        <v>262</v>
      </c>
      <c r="Q28" s="1"/>
      <c r="R28" s="5"/>
    </row>
    <row r="29" spans="2:18" ht="12.75" customHeight="1">
      <c r="B29" s="19"/>
      <c r="C29" s="6"/>
      <c r="D29" s="1"/>
      <c r="E29" s="5"/>
      <c r="F29" s="321"/>
      <c r="G29" s="137"/>
      <c r="H29" s="140"/>
      <c r="I29" s="140"/>
      <c r="J29" s="140"/>
      <c r="K29" s="140"/>
      <c r="L29" s="140"/>
      <c r="M29" s="142"/>
      <c r="N29" s="145"/>
      <c r="O29" s="146"/>
      <c r="P29" s="20"/>
      <c r="Q29" s="1"/>
      <c r="R29" s="5"/>
    </row>
    <row r="30" spans="2:18" ht="12.75" customHeight="1">
      <c r="B30" s="19"/>
      <c r="C30" s="49" t="s">
        <v>257</v>
      </c>
      <c r="D30" s="1"/>
      <c r="E30" s="5"/>
      <c r="F30" s="321"/>
      <c r="G30" s="137">
        <v>100</v>
      </c>
      <c r="H30" s="140">
        <v>237.72372980910427</v>
      </c>
      <c r="I30" s="140">
        <v>260.69140969163</v>
      </c>
      <c r="J30" s="140">
        <v>267.1053303964757</v>
      </c>
      <c r="K30" s="140">
        <v>259.2419823788547</v>
      </c>
      <c r="L30" s="143">
        <v>264.45982378854626</v>
      </c>
      <c r="M30" s="144">
        <v>277.9319005084581</v>
      </c>
      <c r="N30" s="145">
        <v>277.91911499768855</v>
      </c>
      <c r="O30" s="146">
        <v>280.25540571185553</v>
      </c>
      <c r="P30" s="6" t="s">
        <v>263</v>
      </c>
      <c r="Q30" s="1"/>
      <c r="R30" s="5"/>
    </row>
    <row r="31" spans="2:18" ht="12.75" customHeight="1">
      <c r="B31" s="19"/>
      <c r="C31" s="49" t="s">
        <v>254</v>
      </c>
      <c r="D31" s="1"/>
      <c r="E31" s="5"/>
      <c r="F31" s="321"/>
      <c r="G31" s="137">
        <v>100</v>
      </c>
      <c r="H31" s="140">
        <v>122.49044117647057</v>
      </c>
      <c r="I31" s="140">
        <v>134.02426470588233</v>
      </c>
      <c r="J31" s="140">
        <v>143.10349264705883</v>
      </c>
      <c r="K31" s="140">
        <v>138.29908088235294</v>
      </c>
      <c r="L31" s="143">
        <v>137.7235294117647</v>
      </c>
      <c r="M31" s="144">
        <v>140.28970021066178</v>
      </c>
      <c r="N31" s="145">
        <v>146.1279436541741</v>
      </c>
      <c r="O31" s="146">
        <v>148.23516796875</v>
      </c>
      <c r="P31" s="20" t="s">
        <v>265</v>
      </c>
      <c r="Q31" s="1"/>
      <c r="R31" s="5"/>
    </row>
    <row r="32" spans="2:18" ht="12.75" customHeight="1">
      <c r="B32" s="19"/>
      <c r="C32" s="49" t="s">
        <v>253</v>
      </c>
      <c r="D32" s="1"/>
      <c r="E32" s="5"/>
      <c r="F32" s="321"/>
      <c r="G32" s="137">
        <v>100</v>
      </c>
      <c r="H32" s="140">
        <v>152.3726280436608</v>
      </c>
      <c r="I32" s="140">
        <v>147.17938706968934</v>
      </c>
      <c r="J32" s="140">
        <v>147.67670025188914</v>
      </c>
      <c r="K32" s="140">
        <v>137.55948782535683</v>
      </c>
      <c r="L32" s="143">
        <v>140.10764063811922</v>
      </c>
      <c r="M32" s="144">
        <v>149.2522333919395</v>
      </c>
      <c r="N32" s="145">
        <v>149.08747078544883</v>
      </c>
      <c r="O32" s="146">
        <v>149.9402991170915</v>
      </c>
      <c r="P32" s="20" t="s">
        <v>266</v>
      </c>
      <c r="Q32" s="1"/>
      <c r="R32" s="5"/>
    </row>
    <row r="33" spans="2:18" ht="12.75" customHeight="1">
      <c r="B33" s="19"/>
      <c r="C33" s="6" t="s">
        <v>272</v>
      </c>
      <c r="D33" s="1"/>
      <c r="E33" s="5"/>
      <c r="F33" s="321"/>
      <c r="G33" s="137">
        <v>100</v>
      </c>
      <c r="H33" s="140">
        <v>247.8524024024024</v>
      </c>
      <c r="I33" s="140">
        <v>379.00675675675683</v>
      </c>
      <c r="J33" s="140">
        <v>398.00653153153155</v>
      </c>
      <c r="K33" s="140">
        <v>417.96824324324325</v>
      </c>
      <c r="L33" s="143">
        <v>431.67972972972973</v>
      </c>
      <c r="M33" s="144">
        <v>448.3535975225224</v>
      </c>
      <c r="N33" s="145">
        <v>442.0189961395115</v>
      </c>
      <c r="O33" s="146">
        <v>446.8064123738739</v>
      </c>
      <c r="P33" s="20" t="s">
        <v>267</v>
      </c>
      <c r="Q33" s="1"/>
      <c r="R33" s="5"/>
    </row>
    <row r="34" spans="2:18" ht="12.75" customHeight="1">
      <c r="B34" s="19"/>
      <c r="C34" s="6"/>
      <c r="D34" s="1"/>
      <c r="E34" s="5"/>
      <c r="F34" s="321"/>
      <c r="G34" s="137"/>
      <c r="H34" s="140"/>
      <c r="I34" s="140"/>
      <c r="J34" s="140"/>
      <c r="K34" s="140"/>
      <c r="L34" s="143"/>
      <c r="M34" s="144"/>
      <c r="N34" s="145"/>
      <c r="O34" s="146"/>
      <c r="P34" s="20"/>
      <c r="Q34" s="1"/>
      <c r="R34" s="5"/>
    </row>
    <row r="35" spans="2:18" ht="12.75" customHeight="1">
      <c r="B35" s="19"/>
      <c r="C35" s="6" t="s">
        <v>202</v>
      </c>
      <c r="D35" s="1"/>
      <c r="E35" s="5"/>
      <c r="F35" s="321"/>
      <c r="G35" s="137">
        <v>100</v>
      </c>
      <c r="H35" s="140">
        <v>180.33361128059113</v>
      </c>
      <c r="I35" s="140">
        <v>192.7087655074232</v>
      </c>
      <c r="J35" s="140">
        <v>188.07557453731948</v>
      </c>
      <c r="K35" s="140">
        <v>182.79416310758592</v>
      </c>
      <c r="L35" s="143">
        <v>180.77150701647346</v>
      </c>
      <c r="M35" s="144">
        <v>180.04267635567422</v>
      </c>
      <c r="N35" s="219">
        <v>180.04538097370113</v>
      </c>
      <c r="O35" s="220">
        <v>181.47905091771833</v>
      </c>
      <c r="P35" s="20" t="s">
        <v>213</v>
      </c>
      <c r="Q35" s="1"/>
      <c r="R35" s="5"/>
    </row>
    <row r="36" spans="2:18" ht="12.75" customHeight="1">
      <c r="B36" s="19"/>
      <c r="C36" s="6" t="s">
        <v>255</v>
      </c>
      <c r="D36" s="1"/>
      <c r="E36" s="5"/>
      <c r="F36" s="321"/>
      <c r="G36" s="137">
        <v>100</v>
      </c>
      <c r="H36" s="140">
        <v>186.62718346253232</v>
      </c>
      <c r="I36" s="140">
        <v>147.1258914728682</v>
      </c>
      <c r="J36" s="140">
        <v>147.5288372093023</v>
      </c>
      <c r="K36" s="140">
        <v>130.8964341085271</v>
      </c>
      <c r="L36" s="143">
        <v>123.9511627906977</v>
      </c>
      <c r="M36" s="144">
        <v>118.23891472868218</v>
      </c>
      <c r="N36" s="221"/>
      <c r="O36" s="222"/>
      <c r="P36" s="20" t="s">
        <v>268</v>
      </c>
      <c r="Q36" s="1"/>
      <c r="R36" s="5"/>
    </row>
    <row r="37" spans="2:18" ht="12.75" customHeight="1">
      <c r="B37" s="19"/>
      <c r="C37" s="6" t="s">
        <v>306</v>
      </c>
      <c r="D37" s="1"/>
      <c r="E37" s="5"/>
      <c r="F37" s="321"/>
      <c r="G37" s="140">
        <v>100</v>
      </c>
      <c r="H37" s="140">
        <v>179.42538827753063</v>
      </c>
      <c r="I37" s="140">
        <v>199.63774291734956</v>
      </c>
      <c r="J37" s="140">
        <v>194.24291734956685</v>
      </c>
      <c r="K37" s="140">
        <v>190.67447904472021</v>
      </c>
      <c r="L37" s="143">
        <v>189.3947553266214</v>
      </c>
      <c r="M37" s="144">
        <v>189.4183422245025</v>
      </c>
      <c r="N37" s="221"/>
      <c r="O37" s="222"/>
      <c r="P37" s="20" t="s">
        <v>307</v>
      </c>
      <c r="Q37" s="1"/>
      <c r="R37" s="5"/>
    </row>
    <row r="38" spans="2:18" ht="12.75" customHeight="1" thickBot="1">
      <c r="B38" s="19"/>
      <c r="C38" s="7"/>
      <c r="D38" s="8"/>
      <c r="E38" s="9"/>
      <c r="F38" s="322"/>
      <c r="G38" s="138"/>
      <c r="H38" s="134"/>
      <c r="I38" s="134"/>
      <c r="J38" s="134"/>
      <c r="K38" s="134"/>
      <c r="L38" s="106"/>
      <c r="M38" s="107"/>
      <c r="N38" s="135"/>
      <c r="O38" s="136"/>
      <c r="P38" s="21"/>
      <c r="Q38" s="8"/>
      <c r="R38" s="9"/>
    </row>
    <row r="39" spans="3:11" ht="15" thickTop="1">
      <c r="C39" s="34" t="s">
        <v>395</v>
      </c>
      <c r="K39" s="34" t="s">
        <v>396</v>
      </c>
    </row>
    <row r="40" spans="3:11" ht="14.25">
      <c r="C40" s="34" t="s">
        <v>273</v>
      </c>
      <c r="K40" s="34" t="s">
        <v>274</v>
      </c>
    </row>
    <row r="41" spans="3:11" ht="14.25">
      <c r="C41" s="34" t="s">
        <v>259</v>
      </c>
      <c r="K41" s="34" t="s">
        <v>311</v>
      </c>
    </row>
    <row r="42" spans="3:11" ht="14.25">
      <c r="C42" s="34" t="s">
        <v>258</v>
      </c>
      <c r="K42" s="34" t="s">
        <v>269</v>
      </c>
    </row>
    <row r="43" spans="3:11" ht="14.25">
      <c r="C43" s="34" t="s">
        <v>446</v>
      </c>
      <c r="K43" s="34" t="s">
        <v>447</v>
      </c>
    </row>
    <row r="44" spans="3:18" ht="12.75">
      <c r="C44" s="41" t="str">
        <f ca="1">CELL("filename")</f>
        <v>C:\MyFiles\Timber\Timber Committee\TCQ2015\[tb-68-6.xls]List of tables</v>
      </c>
      <c r="R44" s="43" t="str">
        <f ca="1">CONCATENATE("printed on ",DAY(NOW()),"/",MONTH(NOW()))</f>
        <v>printed on 11/11</v>
      </c>
    </row>
  </sheetData>
  <sheetProtection/>
  <mergeCells count="10">
    <mergeCell ref="C2:R2"/>
    <mergeCell ref="C3:R3"/>
    <mergeCell ref="C4:R4"/>
    <mergeCell ref="N6:O6"/>
    <mergeCell ref="F25:F38"/>
    <mergeCell ref="N7:O7"/>
    <mergeCell ref="G6:M7"/>
    <mergeCell ref="F6:F10"/>
    <mergeCell ref="G8:H8"/>
    <mergeCell ref="G9:H9"/>
  </mergeCells>
  <printOptions horizontalCentered="1" verticalCentered="1"/>
  <pageMargins left="0.35433070866141736" right="0.35433070866141736" top="0.5905511811023623" bottom="0.5905511811023623" header="0.31496062992125984" footer="0.31496062992125984"/>
  <pageSetup fitToHeight="1" fitToWidth="1" horizontalDpi="300" verticalDpi="300" orientation="landscape" paperSize="9" scale="87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6"/>
  <sheetViews>
    <sheetView zoomScale="75" zoomScaleNormal="75" zoomScaleSheetLayoutView="85" zoomScalePageLayoutView="0" workbookViewId="0" topLeftCell="A1">
      <selection activeCell="A1" sqref="A1"/>
    </sheetView>
  </sheetViews>
  <sheetFormatPr defaultColWidth="9.140625" defaultRowHeight="12.75"/>
  <cols>
    <col min="3" max="5" width="8.7109375" style="0" customWidth="1"/>
    <col min="6" max="6" width="13.7109375" style="0" customWidth="1"/>
    <col min="7" max="15" width="11.28125" style="0" customWidth="1"/>
    <col min="16" max="17" width="8.7109375" style="0" customWidth="1"/>
    <col min="18" max="18" width="9.421875" style="0" customWidth="1"/>
  </cols>
  <sheetData>
    <row r="1" spans="1:13" ht="12.75">
      <c r="A1" s="16"/>
      <c r="M1" s="205"/>
    </row>
    <row r="2" spans="3:18" ht="12.75">
      <c r="C2" s="269" t="s">
        <v>430</v>
      </c>
      <c r="D2" s="269"/>
      <c r="E2" s="269"/>
      <c r="F2" s="269"/>
      <c r="G2" s="269"/>
      <c r="H2" s="269"/>
      <c r="I2" s="269"/>
      <c r="J2" s="269"/>
      <c r="K2" s="269"/>
      <c r="L2" s="269"/>
      <c r="M2" s="269"/>
      <c r="N2" s="269"/>
      <c r="O2" s="269"/>
      <c r="P2" s="269"/>
      <c r="Q2" s="269"/>
      <c r="R2" s="269"/>
    </row>
    <row r="3" spans="1:18" ht="12.75">
      <c r="A3" s="229"/>
      <c r="C3" s="269" t="s">
        <v>471</v>
      </c>
      <c r="D3" s="269"/>
      <c r="E3" s="269"/>
      <c r="F3" s="269"/>
      <c r="G3" s="269"/>
      <c r="H3" s="269"/>
      <c r="I3" s="269"/>
      <c r="J3" s="269"/>
      <c r="K3" s="269"/>
      <c r="L3" s="269"/>
      <c r="M3" s="269"/>
      <c r="N3" s="269"/>
      <c r="O3" s="269"/>
      <c r="P3" s="269"/>
      <c r="Q3" s="269"/>
      <c r="R3" s="269"/>
    </row>
    <row r="4" spans="3:18" ht="12.75">
      <c r="C4" s="269" t="s">
        <v>472</v>
      </c>
      <c r="D4" s="269"/>
      <c r="E4" s="269"/>
      <c r="F4" s="269"/>
      <c r="G4" s="269"/>
      <c r="H4" s="269"/>
      <c r="I4" s="269"/>
      <c r="J4" s="269"/>
      <c r="K4" s="269"/>
      <c r="L4" s="269"/>
      <c r="M4" s="269"/>
      <c r="N4" s="269"/>
      <c r="O4" s="269"/>
      <c r="P4" s="269"/>
      <c r="Q4" s="269"/>
      <c r="R4" s="269"/>
    </row>
    <row r="5" spans="13:15" ht="13.5" thickBot="1">
      <c r="M5" s="11"/>
      <c r="N5" s="11"/>
      <c r="O5" s="11"/>
    </row>
    <row r="6" spans="3:18" ht="13.5" customHeight="1" thickTop="1">
      <c r="C6" s="2"/>
      <c r="D6" s="3"/>
      <c r="E6" s="4"/>
      <c r="F6" s="325" t="s">
        <v>260</v>
      </c>
      <c r="G6" s="293" t="s">
        <v>249</v>
      </c>
      <c r="H6" s="294"/>
      <c r="I6" s="294"/>
      <c r="J6" s="294"/>
      <c r="K6" s="294"/>
      <c r="L6" s="294"/>
      <c r="M6" s="295"/>
      <c r="N6" s="305" t="s">
        <v>251</v>
      </c>
      <c r="O6" s="319"/>
      <c r="P6" s="2"/>
      <c r="Q6" s="3"/>
      <c r="R6" s="4"/>
    </row>
    <row r="7" spans="3:18" ht="13.5" customHeight="1" thickBot="1">
      <c r="C7" s="6"/>
      <c r="D7" s="1"/>
      <c r="E7" s="5"/>
      <c r="F7" s="326"/>
      <c r="G7" s="299"/>
      <c r="H7" s="300"/>
      <c r="I7" s="300"/>
      <c r="J7" s="300"/>
      <c r="K7" s="300"/>
      <c r="L7" s="300"/>
      <c r="M7" s="301"/>
      <c r="N7" s="323" t="s">
        <v>252</v>
      </c>
      <c r="O7" s="324"/>
      <c r="P7" s="6"/>
      <c r="Q7" s="1"/>
      <c r="R7" s="5"/>
    </row>
    <row r="8" spans="3:18" ht="12.75" customHeight="1" thickTop="1">
      <c r="C8" s="57"/>
      <c r="D8" s="58"/>
      <c r="E8" s="59"/>
      <c r="F8" s="326"/>
      <c r="G8" s="316" t="s">
        <v>208</v>
      </c>
      <c r="H8" s="317"/>
      <c r="I8" s="61"/>
      <c r="J8" s="61"/>
      <c r="K8" s="61"/>
      <c r="L8" s="61"/>
      <c r="M8" s="70"/>
      <c r="N8" s="57"/>
      <c r="O8" s="70"/>
      <c r="P8" s="57"/>
      <c r="Q8" s="58"/>
      <c r="R8" s="59"/>
    </row>
    <row r="9" spans="3:18" ht="12.75" customHeight="1">
      <c r="C9" s="57"/>
      <c r="D9" s="58"/>
      <c r="E9" s="59"/>
      <c r="F9" s="326"/>
      <c r="G9" s="273" t="s">
        <v>209</v>
      </c>
      <c r="H9" s="318"/>
      <c r="I9" s="61">
        <v>2010</v>
      </c>
      <c r="J9" s="61">
        <v>2011</v>
      </c>
      <c r="K9" s="61">
        <v>2012</v>
      </c>
      <c r="L9" s="61">
        <v>2013</v>
      </c>
      <c r="M9" s="70">
        <v>2014</v>
      </c>
      <c r="N9" s="57">
        <v>2015</v>
      </c>
      <c r="O9" s="70">
        <v>2016</v>
      </c>
      <c r="P9" s="57"/>
      <c r="Q9" s="58"/>
      <c r="R9" s="59"/>
    </row>
    <row r="10" spans="3:18" ht="12.75" customHeight="1" thickBot="1">
      <c r="C10" s="7"/>
      <c r="D10" s="8"/>
      <c r="E10" s="9"/>
      <c r="F10" s="327"/>
      <c r="G10" s="64" t="s">
        <v>207</v>
      </c>
      <c r="H10" s="11" t="s">
        <v>377</v>
      </c>
      <c r="I10" s="68"/>
      <c r="J10" s="68"/>
      <c r="K10" s="68"/>
      <c r="L10" s="68"/>
      <c r="M10" s="71"/>
      <c r="N10" s="64"/>
      <c r="O10" s="71"/>
      <c r="P10" s="7"/>
      <c r="Q10" s="8"/>
      <c r="R10" s="9"/>
    </row>
    <row r="11" spans="3:18" ht="12.75" customHeight="1" thickTop="1">
      <c r="C11" s="2"/>
      <c r="D11" s="3"/>
      <c r="E11" s="4"/>
      <c r="F11" s="133"/>
      <c r="G11" s="280" t="s">
        <v>277</v>
      </c>
      <c r="H11" s="281"/>
      <c r="I11" s="281"/>
      <c r="J11" s="281"/>
      <c r="K11" s="281"/>
      <c r="L11" s="281"/>
      <c r="M11" s="281"/>
      <c r="N11" s="281"/>
      <c r="O11" s="282"/>
      <c r="P11" s="6"/>
      <c r="Q11" s="3"/>
      <c r="R11" s="4"/>
    </row>
    <row r="12" spans="3:18" ht="12.75" customHeight="1">
      <c r="C12" s="6"/>
      <c r="D12" s="1"/>
      <c r="E12" s="5"/>
      <c r="F12" s="147"/>
      <c r="G12" s="206"/>
      <c r="H12" s="223"/>
      <c r="I12" s="223"/>
      <c r="J12" s="223"/>
      <c r="K12" s="223"/>
      <c r="L12" s="223"/>
      <c r="M12" s="224"/>
      <c r="N12" s="206"/>
      <c r="O12" s="224"/>
      <c r="P12" s="6"/>
      <c r="Q12" s="1"/>
      <c r="R12" s="5"/>
    </row>
    <row r="13" spans="1:18" ht="12.75" customHeight="1">
      <c r="A13" s="229"/>
      <c r="B13" s="15"/>
      <c r="C13" s="49" t="s">
        <v>256</v>
      </c>
      <c r="D13" s="1"/>
      <c r="E13" s="5"/>
      <c r="F13" s="139" t="s">
        <v>220</v>
      </c>
      <c r="G13" s="74">
        <v>95.82</v>
      </c>
      <c r="H13" s="75">
        <v>119.44069333333334</v>
      </c>
      <c r="I13" s="75">
        <v>71.62944</v>
      </c>
      <c r="J13" s="75">
        <v>73.83891</v>
      </c>
      <c r="K13" s="75">
        <v>79.013</v>
      </c>
      <c r="L13" s="75">
        <v>85.03219</v>
      </c>
      <c r="M13" s="76">
        <v>89.514</v>
      </c>
      <c r="N13" s="74">
        <v>89.257</v>
      </c>
      <c r="O13" s="75">
        <v>89.75</v>
      </c>
      <c r="P13" s="6" t="s">
        <v>264</v>
      </c>
      <c r="Q13" s="1"/>
      <c r="R13" s="5"/>
    </row>
    <row r="14" spans="1:18" ht="12.75" customHeight="1">
      <c r="A14" s="229"/>
      <c r="B14" s="19"/>
      <c r="C14" s="6" t="s">
        <v>275</v>
      </c>
      <c r="D14" s="58"/>
      <c r="E14" s="5"/>
      <c r="F14" s="63" t="s">
        <v>204</v>
      </c>
      <c r="G14" s="74">
        <v>79.14</v>
      </c>
      <c r="H14" s="75">
        <v>91.63453333333332</v>
      </c>
      <c r="I14" s="75">
        <v>55.66144</v>
      </c>
      <c r="J14" s="75">
        <v>58.134910000000005</v>
      </c>
      <c r="K14" s="75">
        <v>62.671</v>
      </c>
      <c r="L14" s="75">
        <v>67.61358</v>
      </c>
      <c r="M14" s="78">
        <v>72.234</v>
      </c>
      <c r="N14" s="74">
        <v>72.587</v>
      </c>
      <c r="O14" s="75">
        <v>72.896</v>
      </c>
      <c r="P14" s="6" t="s">
        <v>261</v>
      </c>
      <c r="Q14" s="58"/>
      <c r="R14" s="5"/>
    </row>
    <row r="15" spans="1:18" ht="12.75" customHeight="1">
      <c r="A15" s="229"/>
      <c r="B15" s="19"/>
      <c r="C15" s="6" t="s">
        <v>276</v>
      </c>
      <c r="D15" s="1"/>
      <c r="E15" s="5"/>
      <c r="F15" s="63" t="s">
        <v>204</v>
      </c>
      <c r="G15" s="74">
        <v>16.67</v>
      </c>
      <c r="H15" s="75">
        <v>27.806160000000002</v>
      </c>
      <c r="I15" s="75">
        <v>15.968</v>
      </c>
      <c r="J15" s="75">
        <v>15.704</v>
      </c>
      <c r="K15" s="75">
        <v>16.342</v>
      </c>
      <c r="L15" s="75">
        <v>17.41861</v>
      </c>
      <c r="M15" s="78">
        <v>17.28</v>
      </c>
      <c r="N15" s="74">
        <v>16.67</v>
      </c>
      <c r="O15" s="75">
        <v>16.854</v>
      </c>
      <c r="P15" s="6" t="s">
        <v>262</v>
      </c>
      <c r="Q15" s="1"/>
      <c r="R15" s="5"/>
    </row>
    <row r="16" spans="1:18" ht="12.75" customHeight="1">
      <c r="A16" s="229"/>
      <c r="B16" s="19"/>
      <c r="C16" s="6"/>
      <c r="D16" s="1"/>
      <c r="E16" s="5"/>
      <c r="F16" s="30"/>
      <c r="G16" s="74"/>
      <c r="H16" s="75"/>
      <c r="I16" s="75"/>
      <c r="J16" s="75"/>
      <c r="K16" s="75"/>
      <c r="L16" s="75"/>
      <c r="M16" s="76"/>
      <c r="N16" s="74"/>
      <c r="O16" s="75"/>
      <c r="P16" s="20"/>
      <c r="Q16" s="1"/>
      <c r="R16" s="5"/>
    </row>
    <row r="17" spans="1:18" ht="12.75" customHeight="1">
      <c r="A17" s="229"/>
      <c r="B17" s="19"/>
      <c r="C17" s="49" t="s">
        <v>257</v>
      </c>
      <c r="D17" s="1"/>
      <c r="E17" s="5"/>
      <c r="F17" s="63" t="s">
        <v>204</v>
      </c>
      <c r="G17" s="74">
        <v>29.25</v>
      </c>
      <c r="H17" s="75">
        <v>54.675670000000004</v>
      </c>
      <c r="I17" s="75">
        <v>26.32706</v>
      </c>
      <c r="J17" s="75">
        <v>25.7213</v>
      </c>
      <c r="K17" s="75">
        <v>24.645200000000003</v>
      </c>
      <c r="L17" s="75">
        <v>25.08788</v>
      </c>
      <c r="M17" s="76">
        <v>25.47099</v>
      </c>
      <c r="N17" s="74">
        <v>25.866</v>
      </c>
      <c r="O17" s="75">
        <v>25.802000000000003</v>
      </c>
      <c r="P17" s="6" t="s">
        <v>263</v>
      </c>
      <c r="Q17" s="1"/>
      <c r="R17" s="5"/>
    </row>
    <row r="18" spans="1:18" ht="12.75" customHeight="1">
      <c r="A18" s="229"/>
      <c r="B18" s="19"/>
      <c r="C18" s="49" t="s">
        <v>254</v>
      </c>
      <c r="D18" s="1"/>
      <c r="E18" s="5"/>
      <c r="F18" s="63" t="s">
        <v>204</v>
      </c>
      <c r="G18" s="74">
        <v>6.09</v>
      </c>
      <c r="H18" s="75">
        <v>18.7373</v>
      </c>
      <c r="I18" s="75">
        <v>11.07663</v>
      </c>
      <c r="J18" s="75">
        <v>11.15965</v>
      </c>
      <c r="K18" s="75">
        <v>11.6925</v>
      </c>
      <c r="L18" s="75">
        <v>11.62137</v>
      </c>
      <c r="M18" s="78">
        <v>11.49598</v>
      </c>
      <c r="N18" s="74">
        <v>11.4</v>
      </c>
      <c r="O18" s="75">
        <v>11.204</v>
      </c>
      <c r="P18" s="20" t="s">
        <v>265</v>
      </c>
      <c r="Q18" s="1"/>
      <c r="R18" s="5"/>
    </row>
    <row r="19" spans="1:18" ht="12.75" customHeight="1">
      <c r="A19" s="229"/>
      <c r="B19" s="19"/>
      <c r="C19" s="49" t="s">
        <v>398</v>
      </c>
      <c r="D19" s="1"/>
      <c r="E19" s="5"/>
      <c r="F19" s="63" t="s">
        <v>204</v>
      </c>
      <c r="G19" s="74">
        <v>17.11</v>
      </c>
      <c r="H19" s="75">
        <v>27.891653333333334</v>
      </c>
      <c r="I19" s="75">
        <v>5.8615699999999995</v>
      </c>
      <c r="J19" s="75">
        <v>5.86911</v>
      </c>
      <c r="K19" s="75">
        <v>3.955</v>
      </c>
      <c r="L19" s="75">
        <v>4.43141</v>
      </c>
      <c r="M19" s="78">
        <v>4.59327</v>
      </c>
      <c r="N19" s="74">
        <v>4.864</v>
      </c>
      <c r="O19" s="75">
        <v>4.932</v>
      </c>
      <c r="P19" s="49" t="s">
        <v>399</v>
      </c>
      <c r="Q19" s="1"/>
      <c r="R19" s="5"/>
    </row>
    <row r="20" spans="1:18" ht="12.75" customHeight="1">
      <c r="A20" s="229"/>
      <c r="B20" s="19"/>
      <c r="C20" s="6" t="s">
        <v>272</v>
      </c>
      <c r="D20" s="1"/>
      <c r="E20" s="5"/>
      <c r="F20" s="63" t="s">
        <v>204</v>
      </c>
      <c r="G20" s="74">
        <v>6.05</v>
      </c>
      <c r="H20" s="75">
        <v>8.046716666666667</v>
      </c>
      <c r="I20" s="75">
        <v>9.388860000000001</v>
      </c>
      <c r="J20" s="75">
        <v>8.692540000000001</v>
      </c>
      <c r="K20" s="75">
        <v>8.9977</v>
      </c>
      <c r="L20" s="75">
        <v>9.0351</v>
      </c>
      <c r="M20" s="76">
        <v>9.38174</v>
      </c>
      <c r="N20" s="74">
        <v>9.602</v>
      </c>
      <c r="O20" s="75">
        <v>9.666</v>
      </c>
      <c r="P20" s="20" t="s">
        <v>267</v>
      </c>
      <c r="Q20" s="1"/>
      <c r="R20" s="5"/>
    </row>
    <row r="21" spans="1:18" ht="12.75" customHeight="1">
      <c r="A21" s="229"/>
      <c r="B21" s="19"/>
      <c r="C21" s="6"/>
      <c r="D21" s="1"/>
      <c r="E21" s="5"/>
      <c r="F21" s="63"/>
      <c r="G21" s="74"/>
      <c r="H21" s="75"/>
      <c r="I21" s="75"/>
      <c r="J21" s="75"/>
      <c r="K21" s="75"/>
      <c r="L21" s="75"/>
      <c r="M21" s="76"/>
      <c r="N21" s="74"/>
      <c r="O21" s="75"/>
      <c r="P21" s="20"/>
      <c r="Q21" s="1"/>
      <c r="R21" s="5"/>
    </row>
    <row r="22" spans="1:18" ht="12.75" customHeight="1">
      <c r="A22" s="229"/>
      <c r="B22" s="19"/>
      <c r="C22" s="6" t="s">
        <v>202</v>
      </c>
      <c r="D22" s="1"/>
      <c r="E22" s="5"/>
      <c r="F22" s="63" t="s">
        <v>270</v>
      </c>
      <c r="G22" s="74">
        <v>61.86</v>
      </c>
      <c r="H22" s="75">
        <v>92.52444333333334</v>
      </c>
      <c r="I22" s="75">
        <v>77.32762</v>
      </c>
      <c r="J22" s="75">
        <v>74.27194</v>
      </c>
      <c r="K22" s="75">
        <v>72.5318</v>
      </c>
      <c r="L22" s="75">
        <v>70.38883</v>
      </c>
      <c r="M22" s="76">
        <v>70.503</v>
      </c>
      <c r="N22" s="74">
        <v>70</v>
      </c>
      <c r="O22" s="75">
        <v>69.748</v>
      </c>
      <c r="P22" s="20" t="s">
        <v>213</v>
      </c>
      <c r="Q22" s="1"/>
      <c r="R22" s="5"/>
    </row>
    <row r="23" spans="1:18" ht="12.75" customHeight="1">
      <c r="A23" s="229"/>
      <c r="B23" s="19"/>
      <c r="C23" s="6" t="s">
        <v>255</v>
      </c>
      <c r="D23" s="1"/>
      <c r="E23" s="5"/>
      <c r="F23" s="63" t="s">
        <v>204</v>
      </c>
      <c r="G23" s="74">
        <v>10.56</v>
      </c>
      <c r="H23" s="75">
        <v>12.199186666666668</v>
      </c>
      <c r="I23" s="75">
        <v>4.36943</v>
      </c>
      <c r="J23" s="75">
        <v>4.39846</v>
      </c>
      <c r="K23" s="75">
        <v>4.216</v>
      </c>
      <c r="L23" s="75">
        <v>3.78725</v>
      </c>
      <c r="M23" s="75">
        <v>3.58904</v>
      </c>
      <c r="N23" s="235"/>
      <c r="O23" s="236"/>
      <c r="P23" s="20" t="s">
        <v>268</v>
      </c>
      <c r="Q23" s="1"/>
      <c r="R23" s="5"/>
    </row>
    <row r="24" spans="1:18" ht="12.75" customHeight="1">
      <c r="A24" s="229"/>
      <c r="B24" s="19"/>
      <c r="C24" s="6" t="s">
        <v>306</v>
      </c>
      <c r="D24" s="1"/>
      <c r="E24" s="5"/>
      <c r="F24" s="63" t="s">
        <v>204</v>
      </c>
      <c r="G24" s="74">
        <v>51.3</v>
      </c>
      <c r="H24" s="75">
        <v>80.32525666666666</v>
      </c>
      <c r="I24" s="75">
        <v>72.95819</v>
      </c>
      <c r="J24" s="75">
        <v>69.87348</v>
      </c>
      <c r="K24" s="75">
        <v>68.31580000000001</v>
      </c>
      <c r="L24" s="75">
        <v>66.60158</v>
      </c>
      <c r="M24" s="76">
        <v>66.91396</v>
      </c>
      <c r="N24" s="235"/>
      <c r="O24" s="236"/>
      <c r="P24" s="20" t="s">
        <v>307</v>
      </c>
      <c r="Q24" s="1"/>
      <c r="R24" s="5"/>
    </row>
    <row r="25" spans="1:18" ht="12.75" customHeight="1" thickBot="1">
      <c r="A25" s="229"/>
      <c r="B25" s="19"/>
      <c r="C25" s="7"/>
      <c r="D25" s="8"/>
      <c r="E25" s="9"/>
      <c r="F25" s="32"/>
      <c r="G25" s="237"/>
      <c r="H25" s="134"/>
      <c r="I25" s="134"/>
      <c r="J25" s="134"/>
      <c r="K25" s="134"/>
      <c r="L25" s="134"/>
      <c r="M25" s="238"/>
      <c r="N25" s="239"/>
      <c r="O25" s="240"/>
      <c r="P25" s="21"/>
      <c r="Q25" s="8"/>
      <c r="R25" s="9"/>
    </row>
    <row r="26" spans="1:18" ht="12.75" customHeight="1" thickTop="1">
      <c r="A26" s="229"/>
      <c r="B26" s="19"/>
      <c r="C26" s="2"/>
      <c r="D26" s="1"/>
      <c r="E26" s="5"/>
      <c r="F26" s="150"/>
      <c r="G26" s="328" t="s">
        <v>278</v>
      </c>
      <c r="H26" s="329"/>
      <c r="I26" s="329"/>
      <c r="J26" s="329"/>
      <c r="K26" s="329"/>
      <c r="L26" s="329"/>
      <c r="M26" s="329"/>
      <c r="N26" s="329"/>
      <c r="O26" s="330"/>
      <c r="P26" s="20"/>
      <c r="Q26" s="1"/>
      <c r="R26" s="5"/>
    </row>
    <row r="27" spans="1:18" ht="12.75" customHeight="1">
      <c r="A27" s="229"/>
      <c r="B27" s="19"/>
      <c r="C27" s="6"/>
      <c r="D27" s="1"/>
      <c r="E27" s="5"/>
      <c r="F27" s="148"/>
      <c r="G27" s="209"/>
      <c r="H27" s="210"/>
      <c r="I27" s="210"/>
      <c r="J27" s="210"/>
      <c r="K27" s="210"/>
      <c r="L27" s="210"/>
      <c r="M27" s="211"/>
      <c r="N27" s="225"/>
      <c r="O27" s="226"/>
      <c r="P27" s="20"/>
      <c r="Q27" s="1"/>
      <c r="R27" s="5"/>
    </row>
    <row r="28" spans="1:18" ht="12.75" customHeight="1">
      <c r="A28" s="229"/>
      <c r="B28" s="19"/>
      <c r="C28" s="49" t="s">
        <v>256</v>
      </c>
      <c r="D28" s="1"/>
      <c r="E28" s="5"/>
      <c r="F28" s="148" t="s">
        <v>220</v>
      </c>
      <c r="G28" s="74">
        <v>23.87</v>
      </c>
      <c r="H28" s="75">
        <v>34.46252333333334</v>
      </c>
      <c r="I28" s="75">
        <v>16.575799999999997</v>
      </c>
      <c r="J28" s="75">
        <v>16.42315</v>
      </c>
      <c r="K28" s="75">
        <v>17.409000000000002</v>
      </c>
      <c r="L28" s="75">
        <v>20.512610000000002</v>
      </c>
      <c r="M28" s="76">
        <v>22.619</v>
      </c>
      <c r="N28" s="74">
        <v>22.674999999999997</v>
      </c>
      <c r="O28" s="76">
        <v>22.752</v>
      </c>
      <c r="P28" s="6" t="s">
        <v>264</v>
      </c>
      <c r="Q28" s="1"/>
      <c r="R28" s="5"/>
    </row>
    <row r="29" spans="1:18" ht="12.75" customHeight="1">
      <c r="A29" s="229"/>
      <c r="B29" s="19"/>
      <c r="C29" s="6" t="s">
        <v>275</v>
      </c>
      <c r="D29" s="1"/>
      <c r="E29" s="5"/>
      <c r="F29" s="148" t="s">
        <v>204</v>
      </c>
      <c r="G29" s="74">
        <v>23.1</v>
      </c>
      <c r="H29" s="75">
        <v>32.92825</v>
      </c>
      <c r="I29" s="75">
        <v>15.913799999999998</v>
      </c>
      <c r="J29" s="75">
        <v>15.610149999999999</v>
      </c>
      <c r="K29" s="75">
        <v>16.684</v>
      </c>
      <c r="L29" s="75">
        <v>19.675</v>
      </c>
      <c r="M29" s="76">
        <v>21.639</v>
      </c>
      <c r="N29" s="74">
        <v>21.705</v>
      </c>
      <c r="O29" s="76">
        <v>21.802</v>
      </c>
      <c r="P29" s="6" t="s">
        <v>261</v>
      </c>
      <c r="Q29" s="58"/>
      <c r="R29" s="5"/>
    </row>
    <row r="30" spans="1:18" ht="12.75" customHeight="1">
      <c r="A30" s="229"/>
      <c r="B30" s="19"/>
      <c r="C30" s="6" t="s">
        <v>276</v>
      </c>
      <c r="D30" s="1"/>
      <c r="E30" s="5"/>
      <c r="F30" s="148" t="s">
        <v>204</v>
      </c>
      <c r="G30" s="74">
        <v>0.77</v>
      </c>
      <c r="H30" s="75">
        <v>1.5342733333333332</v>
      </c>
      <c r="I30" s="75">
        <v>0.662</v>
      </c>
      <c r="J30" s="75">
        <v>0.813</v>
      </c>
      <c r="K30" s="75">
        <v>0.725</v>
      </c>
      <c r="L30" s="75">
        <v>0.83761</v>
      </c>
      <c r="M30" s="76">
        <v>0.98</v>
      </c>
      <c r="N30" s="74">
        <v>0.97</v>
      </c>
      <c r="O30" s="76">
        <v>0.95</v>
      </c>
      <c r="P30" s="6" t="s">
        <v>262</v>
      </c>
      <c r="Q30" s="1"/>
      <c r="R30" s="5"/>
    </row>
    <row r="31" spans="1:18" ht="12.75" customHeight="1">
      <c r="A31" s="229"/>
      <c r="B31" s="19"/>
      <c r="C31" s="6"/>
      <c r="D31" s="1"/>
      <c r="E31" s="5"/>
      <c r="F31" s="148"/>
      <c r="G31" s="74"/>
      <c r="H31" s="75"/>
      <c r="I31" s="75"/>
      <c r="J31" s="75"/>
      <c r="K31" s="75"/>
      <c r="L31" s="75"/>
      <c r="M31" s="76"/>
      <c r="N31" s="120"/>
      <c r="O31" s="241"/>
      <c r="P31" s="20"/>
      <c r="Q31" s="1"/>
      <c r="R31" s="5"/>
    </row>
    <row r="32" spans="1:18" ht="12.75" customHeight="1">
      <c r="A32" s="229"/>
      <c r="B32" s="19"/>
      <c r="C32" s="49" t="s">
        <v>257</v>
      </c>
      <c r="D32" s="1"/>
      <c r="E32" s="5"/>
      <c r="F32" s="148" t="s">
        <v>204</v>
      </c>
      <c r="G32" s="74">
        <v>2.11</v>
      </c>
      <c r="H32" s="75">
        <v>12.81894</v>
      </c>
      <c r="I32" s="75">
        <v>7.550600000000001</v>
      </c>
      <c r="J32" s="75">
        <v>7.71217</v>
      </c>
      <c r="K32" s="75">
        <v>8.5778</v>
      </c>
      <c r="L32" s="77">
        <v>8.544410000000001</v>
      </c>
      <c r="M32" s="78">
        <v>5.22616</v>
      </c>
      <c r="N32" s="120">
        <v>5.261</v>
      </c>
      <c r="O32" s="241">
        <v>5.180000000000001</v>
      </c>
      <c r="P32" s="6" t="s">
        <v>263</v>
      </c>
      <c r="Q32" s="1"/>
      <c r="R32" s="5"/>
    </row>
    <row r="33" spans="1:18" ht="12.75" customHeight="1">
      <c r="A33" s="229"/>
      <c r="B33" s="19"/>
      <c r="C33" s="49" t="s">
        <v>254</v>
      </c>
      <c r="D33" s="1"/>
      <c r="E33" s="5"/>
      <c r="F33" s="148" t="s">
        <v>204</v>
      </c>
      <c r="G33" s="74">
        <v>0.5</v>
      </c>
      <c r="H33" s="75">
        <v>2.6295100000000002</v>
      </c>
      <c r="I33" s="75">
        <v>2.5508</v>
      </c>
      <c r="J33" s="75">
        <v>2.63168</v>
      </c>
      <c r="K33" s="75">
        <v>3.113</v>
      </c>
      <c r="L33" s="75">
        <v>2.829</v>
      </c>
      <c r="M33" s="78">
        <v>2.872</v>
      </c>
      <c r="N33" s="120">
        <v>2.8</v>
      </c>
      <c r="O33" s="241">
        <v>2.7</v>
      </c>
      <c r="P33" s="20" t="s">
        <v>265</v>
      </c>
      <c r="Q33" s="1"/>
      <c r="R33" s="5"/>
    </row>
    <row r="34" spans="1:18" ht="12.75" customHeight="1">
      <c r="A34" s="229"/>
      <c r="B34" s="19"/>
      <c r="C34" s="49" t="s">
        <v>253</v>
      </c>
      <c r="D34" s="1"/>
      <c r="E34" s="5"/>
      <c r="F34" s="148" t="s">
        <v>204</v>
      </c>
      <c r="G34" s="74">
        <v>1.33</v>
      </c>
      <c r="H34" s="75">
        <v>8.252333333333333</v>
      </c>
      <c r="I34" s="75">
        <v>2.8812800000000003</v>
      </c>
      <c r="J34" s="75">
        <v>3.0156300000000003</v>
      </c>
      <c r="K34" s="75">
        <v>3.519</v>
      </c>
      <c r="L34" s="75">
        <v>4.051</v>
      </c>
      <c r="M34" s="78">
        <v>0.52</v>
      </c>
      <c r="N34" s="120">
        <v>0.599</v>
      </c>
      <c r="O34" s="241">
        <v>0.608</v>
      </c>
      <c r="P34" s="20" t="s">
        <v>266</v>
      </c>
      <c r="Q34" s="1"/>
      <c r="R34" s="5"/>
    </row>
    <row r="35" spans="1:18" ht="12.75" customHeight="1">
      <c r="A35" s="229"/>
      <c r="B35" s="19"/>
      <c r="C35" s="6" t="s">
        <v>272</v>
      </c>
      <c r="D35" s="1"/>
      <c r="E35" s="5"/>
      <c r="F35" s="148" t="s">
        <v>204</v>
      </c>
      <c r="G35" s="74">
        <v>0.28</v>
      </c>
      <c r="H35" s="75">
        <v>1.9370966666666665</v>
      </c>
      <c r="I35" s="75">
        <v>2.11852</v>
      </c>
      <c r="J35" s="75">
        <v>2.06486</v>
      </c>
      <c r="K35" s="75">
        <v>1.9458</v>
      </c>
      <c r="L35" s="75">
        <v>1.6644100000000002</v>
      </c>
      <c r="M35" s="78">
        <v>1.8341599999999998</v>
      </c>
      <c r="N35" s="120">
        <v>1.862</v>
      </c>
      <c r="O35" s="241">
        <v>1.872</v>
      </c>
      <c r="P35" s="20" t="s">
        <v>267</v>
      </c>
      <c r="Q35" s="1"/>
      <c r="R35" s="5"/>
    </row>
    <row r="36" spans="1:18" ht="12.75" customHeight="1">
      <c r="A36" s="229"/>
      <c r="B36" s="19"/>
      <c r="C36" s="6"/>
      <c r="D36" s="1"/>
      <c r="E36" s="5"/>
      <c r="F36" s="148"/>
      <c r="G36" s="74"/>
      <c r="H36" s="75"/>
      <c r="I36" s="75"/>
      <c r="J36" s="75"/>
      <c r="K36" s="75"/>
      <c r="L36" s="77"/>
      <c r="M36" s="78"/>
      <c r="N36" s="120"/>
      <c r="O36" s="241"/>
      <c r="P36" s="20"/>
      <c r="Q36" s="1"/>
      <c r="R36" s="5"/>
    </row>
    <row r="37" spans="1:18" ht="12.75" customHeight="1">
      <c r="A37" s="229"/>
      <c r="B37" s="19"/>
      <c r="C37" s="6" t="s">
        <v>202</v>
      </c>
      <c r="D37" s="1"/>
      <c r="E37" s="5"/>
      <c r="F37" s="148" t="s">
        <v>270</v>
      </c>
      <c r="G37" s="74">
        <v>7.78</v>
      </c>
      <c r="H37" s="75">
        <v>15.844789999999998</v>
      </c>
      <c r="I37" s="75">
        <v>9.93808</v>
      </c>
      <c r="J37" s="75">
        <v>9.18011</v>
      </c>
      <c r="K37" s="75">
        <v>9.2288</v>
      </c>
      <c r="L37" s="75">
        <v>9.76675</v>
      </c>
      <c r="M37" s="78">
        <v>12.289</v>
      </c>
      <c r="N37" s="233">
        <v>12</v>
      </c>
      <c r="O37" s="234">
        <v>11.908</v>
      </c>
      <c r="P37" s="20" t="s">
        <v>213</v>
      </c>
      <c r="Q37" s="1"/>
      <c r="R37" s="5"/>
    </row>
    <row r="38" spans="1:18" ht="12.75" customHeight="1">
      <c r="A38" s="229"/>
      <c r="B38" s="19"/>
      <c r="C38" s="6" t="s">
        <v>255</v>
      </c>
      <c r="D38" s="1"/>
      <c r="E38" s="5"/>
      <c r="F38" s="148" t="s">
        <v>204</v>
      </c>
      <c r="G38" s="74">
        <v>6.49</v>
      </c>
      <c r="H38" s="75">
        <v>6.607676666666667</v>
      </c>
      <c r="I38" s="75">
        <v>2.31194</v>
      </c>
      <c r="J38" s="75">
        <v>2.2783800000000003</v>
      </c>
      <c r="K38" s="75">
        <v>2.077</v>
      </c>
      <c r="L38" s="75">
        <v>2.116</v>
      </c>
      <c r="M38" s="75">
        <v>2.23</v>
      </c>
      <c r="N38" s="235"/>
      <c r="O38" s="236"/>
      <c r="P38" s="20" t="s">
        <v>268</v>
      </c>
      <c r="Q38" s="1"/>
      <c r="R38" s="5"/>
    </row>
    <row r="39" spans="2:18" ht="12.75" customHeight="1">
      <c r="B39" s="19"/>
      <c r="C39" s="6" t="s">
        <v>306</v>
      </c>
      <c r="D39" s="1"/>
      <c r="E39" s="5"/>
      <c r="F39" s="148" t="s">
        <v>204</v>
      </c>
      <c r="G39" s="75">
        <v>1.29</v>
      </c>
      <c r="H39" s="75">
        <v>9.237113333333333</v>
      </c>
      <c r="I39" s="75">
        <v>7.6261399999999995</v>
      </c>
      <c r="J39" s="75">
        <v>6.901730000000001</v>
      </c>
      <c r="K39" s="75">
        <v>7.1518</v>
      </c>
      <c r="L39" s="77">
        <v>7.65075</v>
      </c>
      <c r="M39" s="78">
        <v>10.059</v>
      </c>
      <c r="N39" s="235"/>
      <c r="O39" s="236"/>
      <c r="P39" s="20" t="s">
        <v>307</v>
      </c>
      <c r="Q39" s="1"/>
      <c r="R39" s="5"/>
    </row>
    <row r="40" spans="2:18" ht="12.75" customHeight="1" thickBot="1">
      <c r="B40" s="19"/>
      <c r="C40" s="7"/>
      <c r="D40" s="8"/>
      <c r="E40" s="9"/>
      <c r="F40" s="149"/>
      <c r="G40" s="215"/>
      <c r="H40" s="215"/>
      <c r="I40" s="215"/>
      <c r="J40" s="215"/>
      <c r="K40" s="215"/>
      <c r="L40" s="99"/>
      <c r="M40" s="100"/>
      <c r="N40" s="203"/>
      <c r="O40" s="227"/>
      <c r="P40" s="21"/>
      <c r="Q40" s="8"/>
      <c r="R40" s="9"/>
    </row>
    <row r="41" spans="3:11" ht="15" thickTop="1">
      <c r="C41" s="34" t="s">
        <v>397</v>
      </c>
      <c r="K41" s="34" t="s">
        <v>396</v>
      </c>
    </row>
    <row r="42" spans="3:11" ht="14.25">
      <c r="C42" s="34" t="s">
        <v>273</v>
      </c>
      <c r="K42" s="34" t="s">
        <v>274</v>
      </c>
    </row>
    <row r="43" spans="3:11" ht="14.25">
      <c r="C43" s="34" t="s">
        <v>259</v>
      </c>
      <c r="K43" s="34" t="s">
        <v>311</v>
      </c>
    </row>
    <row r="44" spans="3:11" ht="14.25">
      <c r="C44" s="34" t="s">
        <v>258</v>
      </c>
      <c r="K44" s="34" t="s">
        <v>269</v>
      </c>
    </row>
    <row r="45" spans="3:11" ht="14.25">
      <c r="C45" s="34" t="s">
        <v>444</v>
      </c>
      <c r="K45" s="34" t="s">
        <v>445</v>
      </c>
    </row>
    <row r="46" spans="3:18" ht="12.75">
      <c r="C46" s="41" t="str">
        <f ca="1">CELL("filename")</f>
        <v>C:\MyFiles\Timber\Timber Committee\TCQ2015\[tb-68-6.xls]List of tables</v>
      </c>
      <c r="R46" s="43" t="str">
        <f ca="1">CONCATENATE("printed on ",DAY(NOW()),"/",MONTH(NOW()))</f>
        <v>printed on 11/11</v>
      </c>
    </row>
  </sheetData>
  <sheetProtection/>
  <mergeCells count="11">
    <mergeCell ref="G26:O26"/>
    <mergeCell ref="G11:O11"/>
    <mergeCell ref="G8:H8"/>
    <mergeCell ref="G9:H9"/>
    <mergeCell ref="C2:R2"/>
    <mergeCell ref="C3:R3"/>
    <mergeCell ref="C4:R4"/>
    <mergeCell ref="N6:O6"/>
    <mergeCell ref="N7:O7"/>
    <mergeCell ref="G6:M7"/>
    <mergeCell ref="F6:F10"/>
  </mergeCells>
  <printOptions horizontalCentered="1" verticalCentered="1"/>
  <pageMargins left="0.35433070866141736" right="0.35433070866141736" top="0.5905511811023623" bottom="0.5905511811023623" header="0.31496062992125984" footer="0.31496062992125984"/>
  <pageSetup fitToHeight="1" fitToWidth="1" horizontalDpi="300" verticalDpi="3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55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27" max="42" width="0" style="0" hidden="1" customWidth="1"/>
  </cols>
  <sheetData>
    <row r="1" ht="12.75">
      <c r="A1" s="16"/>
    </row>
    <row r="2" spans="3:20" ht="12.75">
      <c r="C2" s="269" t="s">
        <v>136</v>
      </c>
      <c r="D2" s="269"/>
      <c r="E2" s="269"/>
      <c r="F2" s="269"/>
      <c r="G2" s="269"/>
      <c r="H2" s="269"/>
      <c r="I2" s="269"/>
      <c r="J2" s="269"/>
      <c r="K2" s="269"/>
      <c r="L2" s="269"/>
      <c r="M2" s="269"/>
      <c r="N2" s="269"/>
      <c r="O2" s="269"/>
      <c r="P2" s="269"/>
      <c r="Q2" s="269"/>
      <c r="R2" s="269"/>
      <c r="S2" s="269"/>
      <c r="T2" s="269"/>
    </row>
    <row r="3" spans="6:17" ht="12.75">
      <c r="F3" s="269" t="s">
        <v>281</v>
      </c>
      <c r="G3" s="269"/>
      <c r="H3" s="269"/>
      <c r="I3" s="269"/>
      <c r="J3" s="269"/>
      <c r="K3" s="269"/>
      <c r="L3" s="269" t="s">
        <v>349</v>
      </c>
      <c r="M3" s="269"/>
      <c r="N3" s="269"/>
      <c r="O3" s="269"/>
      <c r="P3" s="269"/>
      <c r="Q3" s="269"/>
    </row>
    <row r="5" spans="11:15" ht="15" thickBot="1">
      <c r="K5" s="276" t="s">
        <v>85</v>
      </c>
      <c r="L5" s="276"/>
      <c r="N5" s="11"/>
      <c r="O5" s="11"/>
    </row>
    <row r="6" spans="3:20" ht="13.5" thickTop="1">
      <c r="C6" s="2"/>
      <c r="D6" s="3"/>
      <c r="E6" s="4"/>
      <c r="F6" s="270" t="s">
        <v>43</v>
      </c>
      <c r="G6" s="271"/>
      <c r="H6" s="272"/>
      <c r="I6" s="2"/>
      <c r="J6" s="3"/>
      <c r="K6" s="4"/>
      <c r="L6" s="17"/>
      <c r="M6" s="3"/>
      <c r="N6" s="4"/>
      <c r="O6" s="17"/>
      <c r="P6" s="3"/>
      <c r="Q6" s="4"/>
      <c r="R6" s="2"/>
      <c r="S6" s="3"/>
      <c r="T6" s="4"/>
    </row>
    <row r="7" spans="3:20" ht="12.75">
      <c r="C7" s="273" t="s">
        <v>0</v>
      </c>
      <c r="D7" s="274"/>
      <c r="E7" s="275"/>
      <c r="F7" s="273" t="s">
        <v>44</v>
      </c>
      <c r="G7" s="274"/>
      <c r="H7" s="275"/>
      <c r="I7" s="273" t="s">
        <v>45</v>
      </c>
      <c r="J7" s="274"/>
      <c r="K7" s="275"/>
      <c r="L7" s="273" t="s">
        <v>46</v>
      </c>
      <c r="M7" s="274"/>
      <c r="N7" s="275"/>
      <c r="O7" s="273" t="s">
        <v>47</v>
      </c>
      <c r="P7" s="274"/>
      <c r="Q7" s="275"/>
      <c r="R7" s="273" t="s">
        <v>48</v>
      </c>
      <c r="S7" s="274"/>
      <c r="T7" s="275"/>
    </row>
    <row r="8" spans="3:42" ht="13.5" thickBot="1">
      <c r="C8" s="7"/>
      <c r="D8" s="8"/>
      <c r="E8" s="9"/>
      <c r="F8" s="26">
        <v>2014</v>
      </c>
      <c r="G8" s="27">
        <v>2015</v>
      </c>
      <c r="H8" s="25">
        <v>2016</v>
      </c>
      <c r="I8" s="26">
        <v>2014</v>
      </c>
      <c r="J8" s="27">
        <v>2015</v>
      </c>
      <c r="K8" s="25">
        <v>2016</v>
      </c>
      <c r="L8" s="26">
        <v>2014</v>
      </c>
      <c r="M8" s="27">
        <v>2015</v>
      </c>
      <c r="N8" s="25">
        <v>2016</v>
      </c>
      <c r="O8" s="26">
        <v>2014</v>
      </c>
      <c r="P8" s="27">
        <v>2015</v>
      </c>
      <c r="Q8" s="25">
        <v>2016</v>
      </c>
      <c r="R8" s="7"/>
      <c r="S8" s="8"/>
      <c r="T8" s="9"/>
      <c r="AA8" t="s">
        <v>0</v>
      </c>
      <c r="AD8" t="s">
        <v>345</v>
      </c>
      <c r="AG8" t="s">
        <v>45</v>
      </c>
      <c r="AJ8" t="s">
        <v>83</v>
      </c>
      <c r="AM8" t="s">
        <v>82</v>
      </c>
      <c r="AP8" t="s">
        <v>0</v>
      </c>
    </row>
    <row r="9" spans="2:42" ht="13.5" thickTop="1">
      <c r="B9" s="15"/>
      <c r="C9" s="171" t="s">
        <v>88</v>
      </c>
      <c r="D9" s="172"/>
      <c r="E9" s="173"/>
      <c r="F9" s="181">
        <v>1.67</v>
      </c>
      <c r="G9" s="182">
        <v>1.67</v>
      </c>
      <c r="H9" s="183">
        <v>1.67</v>
      </c>
      <c r="I9" s="181">
        <v>4</v>
      </c>
      <c r="J9" s="182">
        <v>4</v>
      </c>
      <c r="K9" s="183">
        <v>4</v>
      </c>
      <c r="L9" s="181">
        <v>3.67</v>
      </c>
      <c r="M9" s="182">
        <v>3.67</v>
      </c>
      <c r="N9" s="183">
        <v>3.67</v>
      </c>
      <c r="O9" s="181">
        <v>6</v>
      </c>
      <c r="P9" s="182">
        <v>6</v>
      </c>
      <c r="Q9" s="183">
        <v>6</v>
      </c>
      <c r="R9" s="84" t="s">
        <v>49</v>
      </c>
      <c r="S9" s="172"/>
      <c r="T9" s="173"/>
      <c r="AA9">
        <v>3</v>
      </c>
      <c r="AD9">
        <v>3</v>
      </c>
      <c r="AE9">
        <v>3</v>
      </c>
      <c r="AF9">
        <v>3</v>
      </c>
      <c r="AG9">
        <v>3</v>
      </c>
      <c r="AH9">
        <v>3</v>
      </c>
      <c r="AI9">
        <v>3</v>
      </c>
      <c r="AJ9">
        <v>3</v>
      </c>
      <c r="AK9">
        <v>3</v>
      </c>
      <c r="AL9">
        <v>3</v>
      </c>
      <c r="AM9">
        <v>3</v>
      </c>
      <c r="AN9">
        <v>3</v>
      </c>
      <c r="AO9">
        <v>3</v>
      </c>
      <c r="AP9">
        <v>3</v>
      </c>
    </row>
    <row r="10" spans="2:42" ht="12.75">
      <c r="B10" s="19"/>
      <c r="C10" s="49" t="s">
        <v>89</v>
      </c>
      <c r="D10" s="174"/>
      <c r="E10" s="175"/>
      <c r="F10" s="184">
        <v>151.58399999999997</v>
      </c>
      <c r="G10" s="185">
        <v>166</v>
      </c>
      <c r="H10" s="186">
        <v>175</v>
      </c>
      <c r="I10" s="184">
        <v>136</v>
      </c>
      <c r="J10" s="185">
        <v>125</v>
      </c>
      <c r="K10" s="186">
        <v>130</v>
      </c>
      <c r="L10" s="184">
        <v>153.914</v>
      </c>
      <c r="M10" s="185">
        <v>170</v>
      </c>
      <c r="N10" s="186">
        <v>174</v>
      </c>
      <c r="O10" s="184">
        <v>138.33</v>
      </c>
      <c r="P10" s="185">
        <v>129</v>
      </c>
      <c r="Q10" s="186">
        <v>129</v>
      </c>
      <c r="R10" s="72" t="s">
        <v>50</v>
      </c>
      <c r="S10" s="174"/>
      <c r="T10" s="175"/>
      <c r="AA10">
        <v>2</v>
      </c>
      <c r="AD10">
        <v>2</v>
      </c>
      <c r="AE10">
        <v>2</v>
      </c>
      <c r="AF10">
        <v>2</v>
      </c>
      <c r="AG10">
        <v>2</v>
      </c>
      <c r="AH10">
        <v>2</v>
      </c>
      <c r="AI10">
        <v>2</v>
      </c>
      <c r="AJ10">
        <v>2</v>
      </c>
      <c r="AK10">
        <v>2</v>
      </c>
      <c r="AL10">
        <v>2</v>
      </c>
      <c r="AM10">
        <v>2</v>
      </c>
      <c r="AN10">
        <v>2</v>
      </c>
      <c r="AO10">
        <v>2</v>
      </c>
      <c r="AP10">
        <v>2</v>
      </c>
    </row>
    <row r="11" spans="2:42" ht="12.75">
      <c r="B11" s="19"/>
      <c r="C11" s="49" t="s">
        <v>140</v>
      </c>
      <c r="D11" s="174"/>
      <c r="E11" s="175"/>
      <c r="F11" s="184">
        <v>234.31000000000003</v>
      </c>
      <c r="G11" s="185">
        <v>234.31000000000003</v>
      </c>
      <c r="H11" s="186">
        <v>234.31000000000003</v>
      </c>
      <c r="I11" s="184">
        <v>184.25</v>
      </c>
      <c r="J11" s="185">
        <v>184.25</v>
      </c>
      <c r="K11" s="186">
        <v>184.25</v>
      </c>
      <c r="L11" s="184">
        <v>258.34000000000003</v>
      </c>
      <c r="M11" s="185">
        <v>258.34000000000003</v>
      </c>
      <c r="N11" s="186">
        <v>258.34000000000003</v>
      </c>
      <c r="O11" s="184">
        <v>208.28</v>
      </c>
      <c r="P11" s="185">
        <v>208.28</v>
      </c>
      <c r="Q11" s="186">
        <v>208.28</v>
      </c>
      <c r="R11" s="72" t="s">
        <v>142</v>
      </c>
      <c r="S11" s="174"/>
      <c r="T11" s="175"/>
      <c r="AA11">
        <v>3</v>
      </c>
      <c r="AD11">
        <v>3</v>
      </c>
      <c r="AE11">
        <v>3</v>
      </c>
      <c r="AF11">
        <v>3</v>
      </c>
      <c r="AG11">
        <v>3</v>
      </c>
      <c r="AH11">
        <v>3</v>
      </c>
      <c r="AI11">
        <v>3</v>
      </c>
      <c r="AJ11">
        <v>3</v>
      </c>
      <c r="AK11">
        <v>3</v>
      </c>
      <c r="AL11">
        <v>3</v>
      </c>
      <c r="AM11">
        <v>3</v>
      </c>
      <c r="AN11">
        <v>3</v>
      </c>
      <c r="AO11">
        <v>3</v>
      </c>
      <c r="AP11">
        <v>3</v>
      </c>
    </row>
    <row r="12" spans="2:42" ht="12.75">
      <c r="B12" s="19"/>
      <c r="C12" s="49" t="s">
        <v>90</v>
      </c>
      <c r="D12" s="174"/>
      <c r="E12" s="175"/>
      <c r="F12" s="184">
        <v>154.02999999999997</v>
      </c>
      <c r="G12" s="185">
        <v>137</v>
      </c>
      <c r="H12" s="186">
        <v>139</v>
      </c>
      <c r="I12" s="184">
        <v>309</v>
      </c>
      <c r="J12" s="185">
        <v>323</v>
      </c>
      <c r="K12" s="186">
        <v>335</v>
      </c>
      <c r="L12" s="184">
        <v>104</v>
      </c>
      <c r="M12" s="185">
        <v>114</v>
      </c>
      <c r="N12" s="186">
        <v>119</v>
      </c>
      <c r="O12" s="184">
        <v>258.97</v>
      </c>
      <c r="P12" s="185">
        <v>300</v>
      </c>
      <c r="Q12" s="186">
        <v>315</v>
      </c>
      <c r="R12" s="72" t="s">
        <v>51</v>
      </c>
      <c r="S12" s="174"/>
      <c r="T12" s="175"/>
      <c r="AA12">
        <v>3</v>
      </c>
      <c r="AD12">
        <v>3</v>
      </c>
      <c r="AE12">
        <v>2</v>
      </c>
      <c r="AF12">
        <v>2</v>
      </c>
      <c r="AG12">
        <v>2</v>
      </c>
      <c r="AH12">
        <v>2</v>
      </c>
      <c r="AI12">
        <v>2</v>
      </c>
      <c r="AJ12">
        <v>2</v>
      </c>
      <c r="AK12">
        <v>2</v>
      </c>
      <c r="AL12">
        <v>2</v>
      </c>
      <c r="AM12">
        <v>3</v>
      </c>
      <c r="AN12">
        <v>2</v>
      </c>
      <c r="AO12">
        <v>2</v>
      </c>
      <c r="AP12">
        <v>3</v>
      </c>
    </row>
    <row r="13" spans="2:42" ht="12.75">
      <c r="B13" s="19"/>
      <c r="C13" s="49" t="s">
        <v>91</v>
      </c>
      <c r="D13" s="174"/>
      <c r="E13" s="175"/>
      <c r="F13" s="184">
        <v>101.08999999999999</v>
      </c>
      <c r="G13" s="185">
        <v>101.08999999999999</v>
      </c>
      <c r="H13" s="186">
        <v>101.08999999999999</v>
      </c>
      <c r="I13" s="184">
        <v>131</v>
      </c>
      <c r="J13" s="185">
        <v>131</v>
      </c>
      <c r="K13" s="186">
        <v>131</v>
      </c>
      <c r="L13" s="184">
        <v>29.74</v>
      </c>
      <c r="M13" s="185">
        <v>29.74</v>
      </c>
      <c r="N13" s="186">
        <v>29.74</v>
      </c>
      <c r="O13" s="184">
        <v>59.65</v>
      </c>
      <c r="P13" s="185">
        <v>59.65</v>
      </c>
      <c r="Q13" s="186">
        <v>59.65</v>
      </c>
      <c r="R13" s="72" t="s">
        <v>52</v>
      </c>
      <c r="S13" s="174"/>
      <c r="T13" s="175"/>
      <c r="AA13">
        <v>3</v>
      </c>
      <c r="AD13">
        <v>2</v>
      </c>
      <c r="AE13">
        <v>3</v>
      </c>
      <c r="AF13">
        <v>3</v>
      </c>
      <c r="AG13">
        <v>2</v>
      </c>
      <c r="AH13">
        <v>3</v>
      </c>
      <c r="AI13">
        <v>3</v>
      </c>
      <c r="AJ13">
        <v>2</v>
      </c>
      <c r="AK13">
        <v>3</v>
      </c>
      <c r="AL13">
        <v>3</v>
      </c>
      <c r="AM13">
        <v>2</v>
      </c>
      <c r="AN13">
        <v>3</v>
      </c>
      <c r="AO13">
        <v>3</v>
      </c>
      <c r="AP13">
        <v>3</v>
      </c>
    </row>
    <row r="14" spans="2:42" ht="12.75">
      <c r="B14" s="19"/>
      <c r="C14" s="49" t="s">
        <v>92</v>
      </c>
      <c r="D14" s="174"/>
      <c r="E14" s="175"/>
      <c r="F14" s="184">
        <v>254.48999999999998</v>
      </c>
      <c r="G14" s="185">
        <v>258</v>
      </c>
      <c r="H14" s="186">
        <v>288</v>
      </c>
      <c r="I14" s="184">
        <v>1087</v>
      </c>
      <c r="J14" s="185">
        <v>1090</v>
      </c>
      <c r="K14" s="186">
        <v>1120</v>
      </c>
      <c r="L14" s="184">
        <v>36.1</v>
      </c>
      <c r="M14" s="185">
        <v>38</v>
      </c>
      <c r="N14" s="186">
        <v>38</v>
      </c>
      <c r="O14" s="184">
        <v>868.61</v>
      </c>
      <c r="P14" s="185">
        <v>870</v>
      </c>
      <c r="Q14" s="186">
        <v>870</v>
      </c>
      <c r="R14" s="72" t="s">
        <v>53</v>
      </c>
      <c r="S14" s="174"/>
      <c r="T14" s="175"/>
      <c r="AA14">
        <v>3</v>
      </c>
      <c r="AD14">
        <v>3</v>
      </c>
      <c r="AE14">
        <v>3</v>
      </c>
      <c r="AF14">
        <v>3</v>
      </c>
      <c r="AG14">
        <v>2</v>
      </c>
      <c r="AH14">
        <v>2</v>
      </c>
      <c r="AI14">
        <v>2</v>
      </c>
      <c r="AJ14">
        <v>2</v>
      </c>
      <c r="AK14">
        <v>2</v>
      </c>
      <c r="AL14">
        <v>2</v>
      </c>
      <c r="AM14">
        <v>3</v>
      </c>
      <c r="AN14">
        <v>3</v>
      </c>
      <c r="AO14">
        <v>3</v>
      </c>
      <c r="AP14">
        <v>3</v>
      </c>
    </row>
    <row r="15" spans="2:42" ht="12.75">
      <c r="B15" s="19"/>
      <c r="C15" s="49" t="s">
        <v>93</v>
      </c>
      <c r="D15" s="174"/>
      <c r="E15" s="175"/>
      <c r="F15" s="184">
        <v>3.5300000000000002</v>
      </c>
      <c r="G15" s="185">
        <v>3</v>
      </c>
      <c r="H15" s="186">
        <v>3</v>
      </c>
      <c r="I15" s="184">
        <v>0.28</v>
      </c>
      <c r="J15" s="185">
        <v>0</v>
      </c>
      <c r="K15" s="186">
        <v>0</v>
      </c>
      <c r="L15" s="184">
        <v>3.2500000000000004</v>
      </c>
      <c r="M15" s="185">
        <v>3</v>
      </c>
      <c r="N15" s="186">
        <v>3</v>
      </c>
      <c r="O15" s="184">
        <v>0</v>
      </c>
      <c r="P15" s="185">
        <v>0</v>
      </c>
      <c r="Q15" s="186">
        <v>0</v>
      </c>
      <c r="R15" s="72" t="s">
        <v>54</v>
      </c>
      <c r="S15" s="174"/>
      <c r="T15" s="175"/>
      <c r="AA15">
        <v>2</v>
      </c>
      <c r="AD15">
        <v>2</v>
      </c>
      <c r="AE15">
        <v>2</v>
      </c>
      <c r="AF15">
        <v>2</v>
      </c>
      <c r="AG15">
        <v>2</v>
      </c>
      <c r="AH15">
        <v>2</v>
      </c>
      <c r="AI15">
        <v>2</v>
      </c>
      <c r="AJ15">
        <v>2</v>
      </c>
      <c r="AK15">
        <v>2</v>
      </c>
      <c r="AL15">
        <v>2</v>
      </c>
      <c r="AM15">
        <v>2</v>
      </c>
      <c r="AN15">
        <v>2</v>
      </c>
      <c r="AO15">
        <v>2</v>
      </c>
      <c r="AP15">
        <v>2</v>
      </c>
    </row>
    <row r="16" spans="2:42" ht="12.75">
      <c r="B16" s="19"/>
      <c r="C16" s="49" t="s">
        <v>94</v>
      </c>
      <c r="D16" s="174"/>
      <c r="E16" s="175"/>
      <c r="F16" s="184">
        <v>197.35</v>
      </c>
      <c r="G16" s="185">
        <v>200</v>
      </c>
      <c r="H16" s="186">
        <v>211</v>
      </c>
      <c r="I16" s="184">
        <v>251</v>
      </c>
      <c r="J16" s="185">
        <v>255</v>
      </c>
      <c r="K16" s="186">
        <v>268</v>
      </c>
      <c r="L16" s="184">
        <v>170.14</v>
      </c>
      <c r="M16" s="185">
        <v>171</v>
      </c>
      <c r="N16" s="186">
        <v>173</v>
      </c>
      <c r="O16" s="184">
        <v>223.79</v>
      </c>
      <c r="P16" s="185">
        <v>226</v>
      </c>
      <c r="Q16" s="186">
        <v>230</v>
      </c>
      <c r="R16" s="72" t="s">
        <v>74</v>
      </c>
      <c r="S16" s="174"/>
      <c r="T16" s="175"/>
      <c r="AA16">
        <v>2</v>
      </c>
      <c r="AD16">
        <v>2</v>
      </c>
      <c r="AE16">
        <v>2</v>
      </c>
      <c r="AF16">
        <v>2</v>
      </c>
      <c r="AG16">
        <v>2</v>
      </c>
      <c r="AH16">
        <v>2</v>
      </c>
      <c r="AI16">
        <v>2</v>
      </c>
      <c r="AJ16">
        <v>2</v>
      </c>
      <c r="AK16">
        <v>2</v>
      </c>
      <c r="AL16">
        <v>2</v>
      </c>
      <c r="AM16">
        <v>2</v>
      </c>
      <c r="AN16">
        <v>2</v>
      </c>
      <c r="AO16">
        <v>2</v>
      </c>
      <c r="AP16">
        <v>2</v>
      </c>
    </row>
    <row r="17" spans="2:42" ht="12.75">
      <c r="B17" s="19"/>
      <c r="C17" s="49" t="s">
        <v>95</v>
      </c>
      <c r="D17" s="174"/>
      <c r="E17" s="175"/>
      <c r="F17" s="184">
        <v>56.92</v>
      </c>
      <c r="G17" s="185">
        <v>65</v>
      </c>
      <c r="H17" s="186">
        <v>65</v>
      </c>
      <c r="I17" s="184">
        <v>64</v>
      </c>
      <c r="J17" s="185">
        <v>67</v>
      </c>
      <c r="K17" s="186">
        <v>67</v>
      </c>
      <c r="L17" s="184">
        <v>77.58</v>
      </c>
      <c r="M17" s="185">
        <v>78</v>
      </c>
      <c r="N17" s="186">
        <v>78</v>
      </c>
      <c r="O17" s="184">
        <v>84.66</v>
      </c>
      <c r="P17" s="185">
        <v>80</v>
      </c>
      <c r="Q17" s="186">
        <v>80</v>
      </c>
      <c r="R17" s="72" t="s">
        <v>55</v>
      </c>
      <c r="S17" s="174"/>
      <c r="T17" s="175"/>
      <c r="AA17">
        <v>3</v>
      </c>
      <c r="AD17">
        <v>3</v>
      </c>
      <c r="AE17">
        <v>3</v>
      </c>
      <c r="AF17">
        <v>3</v>
      </c>
      <c r="AG17">
        <v>3</v>
      </c>
      <c r="AH17">
        <v>3</v>
      </c>
      <c r="AI17">
        <v>3</v>
      </c>
      <c r="AJ17">
        <v>3</v>
      </c>
      <c r="AK17">
        <v>3</v>
      </c>
      <c r="AL17">
        <v>3</v>
      </c>
      <c r="AM17">
        <v>3</v>
      </c>
      <c r="AN17">
        <v>3</v>
      </c>
      <c r="AO17">
        <v>3</v>
      </c>
      <c r="AP17">
        <v>3</v>
      </c>
    </row>
    <row r="18" spans="2:42" ht="12.75">
      <c r="B18" s="19"/>
      <c r="C18" s="49" t="s">
        <v>96</v>
      </c>
      <c r="D18" s="174"/>
      <c r="E18" s="175"/>
      <c r="F18" s="184">
        <v>97.75999999999999</v>
      </c>
      <c r="G18" s="185">
        <v>100</v>
      </c>
      <c r="H18" s="186">
        <v>110</v>
      </c>
      <c r="I18" s="184">
        <v>115</v>
      </c>
      <c r="J18" s="185">
        <v>130</v>
      </c>
      <c r="K18" s="186">
        <v>140</v>
      </c>
      <c r="L18" s="184">
        <v>83.8</v>
      </c>
      <c r="M18" s="185">
        <v>119.6</v>
      </c>
      <c r="N18" s="186">
        <v>119</v>
      </c>
      <c r="O18" s="184">
        <v>101.04</v>
      </c>
      <c r="P18" s="185">
        <v>149.6</v>
      </c>
      <c r="Q18" s="186">
        <v>149</v>
      </c>
      <c r="R18" s="72" t="s">
        <v>56</v>
      </c>
      <c r="S18" s="174"/>
      <c r="T18" s="175"/>
      <c r="AA18">
        <v>2</v>
      </c>
      <c r="AD18">
        <v>2</v>
      </c>
      <c r="AE18">
        <v>2</v>
      </c>
      <c r="AF18">
        <v>2</v>
      </c>
      <c r="AG18">
        <v>2</v>
      </c>
      <c r="AH18">
        <v>2</v>
      </c>
      <c r="AI18">
        <v>2</v>
      </c>
      <c r="AJ18">
        <v>2</v>
      </c>
      <c r="AK18">
        <v>2</v>
      </c>
      <c r="AL18">
        <v>2</v>
      </c>
      <c r="AM18">
        <v>2</v>
      </c>
      <c r="AN18">
        <v>2</v>
      </c>
      <c r="AO18">
        <v>2</v>
      </c>
      <c r="AP18">
        <v>2</v>
      </c>
    </row>
    <row r="19" spans="2:42" ht="12.75">
      <c r="B19" s="19"/>
      <c r="C19" s="49" t="s">
        <v>97</v>
      </c>
      <c r="D19" s="174"/>
      <c r="E19" s="175"/>
      <c r="F19" s="184">
        <v>75.58</v>
      </c>
      <c r="G19" s="185">
        <v>80.58</v>
      </c>
      <c r="H19" s="186">
        <v>80.58</v>
      </c>
      <c r="I19" s="184">
        <v>40</v>
      </c>
      <c r="J19" s="185">
        <v>40</v>
      </c>
      <c r="K19" s="186">
        <v>40</v>
      </c>
      <c r="L19" s="184">
        <v>40.08</v>
      </c>
      <c r="M19" s="185">
        <v>44.08</v>
      </c>
      <c r="N19" s="186">
        <v>44.08</v>
      </c>
      <c r="O19" s="184">
        <v>4.5</v>
      </c>
      <c r="P19" s="185">
        <v>3.5</v>
      </c>
      <c r="Q19" s="186">
        <v>3.5</v>
      </c>
      <c r="R19" s="72" t="s">
        <v>57</v>
      </c>
      <c r="S19" s="174"/>
      <c r="T19" s="175"/>
      <c r="AA19">
        <v>3</v>
      </c>
      <c r="AD19">
        <v>2</v>
      </c>
      <c r="AE19">
        <v>3</v>
      </c>
      <c r="AF19">
        <v>3</v>
      </c>
      <c r="AG19">
        <v>2</v>
      </c>
      <c r="AH19">
        <v>3</v>
      </c>
      <c r="AI19">
        <v>3</v>
      </c>
      <c r="AJ19">
        <v>2</v>
      </c>
      <c r="AK19">
        <v>3</v>
      </c>
      <c r="AL19">
        <v>3</v>
      </c>
      <c r="AM19">
        <v>2</v>
      </c>
      <c r="AN19">
        <v>3</v>
      </c>
      <c r="AO19">
        <v>3</v>
      </c>
      <c r="AP19">
        <v>3</v>
      </c>
    </row>
    <row r="20" spans="2:42" ht="12.75">
      <c r="B20" s="19"/>
      <c r="C20" s="49" t="s">
        <v>98</v>
      </c>
      <c r="D20" s="174"/>
      <c r="E20" s="175"/>
      <c r="F20" s="184">
        <v>1051.51</v>
      </c>
      <c r="G20" s="185">
        <v>1070</v>
      </c>
      <c r="H20" s="186">
        <v>1090</v>
      </c>
      <c r="I20" s="184">
        <v>1305</v>
      </c>
      <c r="J20" s="185">
        <v>1370</v>
      </c>
      <c r="K20" s="186">
        <v>1420</v>
      </c>
      <c r="L20" s="184">
        <v>137.14999999999998</v>
      </c>
      <c r="M20" s="185">
        <v>121</v>
      </c>
      <c r="N20" s="186">
        <v>115</v>
      </c>
      <c r="O20" s="184">
        <v>390.64</v>
      </c>
      <c r="P20" s="185">
        <v>421</v>
      </c>
      <c r="Q20" s="186">
        <v>445</v>
      </c>
      <c r="R20" s="72" t="s">
        <v>16</v>
      </c>
      <c r="S20" s="174"/>
      <c r="T20" s="175"/>
      <c r="AA20">
        <v>2</v>
      </c>
      <c r="AD20">
        <v>2</v>
      </c>
      <c r="AE20">
        <v>2</v>
      </c>
      <c r="AF20">
        <v>2</v>
      </c>
      <c r="AG20">
        <v>2</v>
      </c>
      <c r="AH20">
        <v>2</v>
      </c>
      <c r="AI20">
        <v>2</v>
      </c>
      <c r="AJ20">
        <v>2</v>
      </c>
      <c r="AK20">
        <v>2</v>
      </c>
      <c r="AL20">
        <v>2</v>
      </c>
      <c r="AM20">
        <v>2</v>
      </c>
      <c r="AN20">
        <v>2</v>
      </c>
      <c r="AO20">
        <v>2</v>
      </c>
      <c r="AP20">
        <v>2</v>
      </c>
    </row>
    <row r="21" spans="2:42" ht="12.75">
      <c r="B21" s="19"/>
      <c r="C21" s="49" t="s">
        <v>99</v>
      </c>
      <c r="D21" s="174"/>
      <c r="E21" s="175"/>
      <c r="F21" s="184">
        <v>693.24</v>
      </c>
      <c r="G21" s="185">
        <v>659.999</v>
      </c>
      <c r="H21" s="186">
        <v>676.9144699999999</v>
      </c>
      <c r="I21" s="184">
        <v>1010.87</v>
      </c>
      <c r="J21" s="185">
        <v>1021.049</v>
      </c>
      <c r="K21" s="186">
        <v>1051.80047</v>
      </c>
      <c r="L21" s="184">
        <v>331.9</v>
      </c>
      <c r="M21" s="185">
        <v>290.75</v>
      </c>
      <c r="N21" s="186">
        <v>290.75</v>
      </c>
      <c r="O21" s="184">
        <v>649.53</v>
      </c>
      <c r="P21" s="185">
        <v>651.8</v>
      </c>
      <c r="Q21" s="186">
        <v>665.636</v>
      </c>
      <c r="R21" s="72" t="s">
        <v>58</v>
      </c>
      <c r="S21" s="174"/>
      <c r="T21" s="175"/>
      <c r="AA21">
        <v>2</v>
      </c>
      <c r="AD21">
        <v>2</v>
      </c>
      <c r="AE21">
        <v>2</v>
      </c>
      <c r="AF21">
        <v>2</v>
      </c>
      <c r="AG21">
        <v>2</v>
      </c>
      <c r="AH21">
        <v>2</v>
      </c>
      <c r="AI21">
        <v>2</v>
      </c>
      <c r="AJ21">
        <v>2</v>
      </c>
      <c r="AK21">
        <v>2</v>
      </c>
      <c r="AL21">
        <v>2</v>
      </c>
      <c r="AM21">
        <v>2</v>
      </c>
      <c r="AN21">
        <v>2</v>
      </c>
      <c r="AO21">
        <v>2</v>
      </c>
      <c r="AP21">
        <v>2</v>
      </c>
    </row>
    <row r="22" spans="2:42" ht="12.75">
      <c r="B22" s="19"/>
      <c r="C22" s="49" t="s">
        <v>100</v>
      </c>
      <c r="D22" s="174"/>
      <c r="E22" s="175"/>
      <c r="F22" s="184">
        <v>46</v>
      </c>
      <c r="G22" s="185">
        <v>46</v>
      </c>
      <c r="H22" s="186">
        <v>46</v>
      </c>
      <c r="I22" s="184">
        <v>15</v>
      </c>
      <c r="J22" s="185">
        <v>15</v>
      </c>
      <c r="K22" s="186">
        <v>15</v>
      </c>
      <c r="L22" s="184">
        <v>40</v>
      </c>
      <c r="M22" s="185">
        <v>40</v>
      </c>
      <c r="N22" s="186">
        <v>40</v>
      </c>
      <c r="O22" s="184">
        <v>9</v>
      </c>
      <c r="P22" s="185">
        <v>9</v>
      </c>
      <c r="Q22" s="186">
        <v>9</v>
      </c>
      <c r="R22" s="72" t="s">
        <v>73</v>
      </c>
      <c r="S22" s="174"/>
      <c r="T22" s="175"/>
      <c r="AA22">
        <v>3</v>
      </c>
      <c r="AD22">
        <v>3</v>
      </c>
      <c r="AE22">
        <v>3</v>
      </c>
      <c r="AF22">
        <v>3</v>
      </c>
      <c r="AG22">
        <v>3</v>
      </c>
      <c r="AH22">
        <v>3</v>
      </c>
      <c r="AI22">
        <v>3</v>
      </c>
      <c r="AJ22">
        <v>3</v>
      </c>
      <c r="AK22">
        <v>3</v>
      </c>
      <c r="AL22">
        <v>3</v>
      </c>
      <c r="AM22">
        <v>3</v>
      </c>
      <c r="AN22">
        <v>3</v>
      </c>
      <c r="AO22">
        <v>3</v>
      </c>
      <c r="AP22">
        <v>3</v>
      </c>
    </row>
    <row r="23" spans="2:42" ht="12.75">
      <c r="B23" s="19"/>
      <c r="C23" s="49" t="s">
        <v>101</v>
      </c>
      <c r="D23" s="174"/>
      <c r="E23" s="175"/>
      <c r="F23" s="184">
        <v>24.29</v>
      </c>
      <c r="G23" s="185">
        <v>24.29</v>
      </c>
      <c r="H23" s="186">
        <v>24.29</v>
      </c>
      <c r="I23" s="184">
        <v>234</v>
      </c>
      <c r="J23" s="185">
        <v>234</v>
      </c>
      <c r="K23" s="186">
        <v>234</v>
      </c>
      <c r="L23" s="184">
        <v>43.48</v>
      </c>
      <c r="M23" s="185">
        <v>43.48</v>
      </c>
      <c r="N23" s="186">
        <v>43.48</v>
      </c>
      <c r="O23" s="184">
        <v>253.19</v>
      </c>
      <c r="P23" s="185">
        <v>253.19</v>
      </c>
      <c r="Q23" s="186">
        <v>253.19</v>
      </c>
      <c r="R23" s="72" t="s">
        <v>59</v>
      </c>
      <c r="S23" s="174"/>
      <c r="T23" s="175"/>
      <c r="AA23">
        <v>3</v>
      </c>
      <c r="AD23">
        <v>3</v>
      </c>
      <c r="AE23">
        <v>3</v>
      </c>
      <c r="AF23">
        <v>3</v>
      </c>
      <c r="AG23">
        <v>3</v>
      </c>
      <c r="AH23">
        <v>3</v>
      </c>
      <c r="AI23">
        <v>3</v>
      </c>
      <c r="AJ23">
        <v>3</v>
      </c>
      <c r="AK23">
        <v>3</v>
      </c>
      <c r="AL23">
        <v>3</v>
      </c>
      <c r="AM23">
        <v>2</v>
      </c>
      <c r="AN23">
        <v>3</v>
      </c>
      <c r="AO23">
        <v>3</v>
      </c>
      <c r="AP23">
        <v>3</v>
      </c>
    </row>
    <row r="24" spans="2:42" ht="12.75">
      <c r="B24" s="19"/>
      <c r="C24" s="49" t="s">
        <v>102</v>
      </c>
      <c r="D24" s="174"/>
      <c r="E24" s="175"/>
      <c r="F24" s="184">
        <v>19.1</v>
      </c>
      <c r="G24" s="185">
        <v>21</v>
      </c>
      <c r="H24" s="186">
        <v>23</v>
      </c>
      <c r="I24" s="184">
        <v>2.96</v>
      </c>
      <c r="J24" s="185">
        <v>3</v>
      </c>
      <c r="K24" s="186">
        <v>3</v>
      </c>
      <c r="L24" s="184">
        <v>16.490000000000002</v>
      </c>
      <c r="M24" s="185">
        <v>19</v>
      </c>
      <c r="N24" s="186">
        <v>21</v>
      </c>
      <c r="O24" s="184">
        <v>0.35000000000000003</v>
      </c>
      <c r="P24" s="185">
        <v>1</v>
      </c>
      <c r="Q24" s="186">
        <v>1</v>
      </c>
      <c r="R24" s="72" t="s">
        <v>60</v>
      </c>
      <c r="S24" s="174"/>
      <c r="T24" s="175"/>
      <c r="AA24">
        <v>3</v>
      </c>
      <c r="AD24">
        <v>3</v>
      </c>
      <c r="AE24">
        <v>2</v>
      </c>
      <c r="AF24">
        <v>2</v>
      </c>
      <c r="AG24">
        <v>2</v>
      </c>
      <c r="AH24">
        <v>2</v>
      </c>
      <c r="AI24">
        <v>2</v>
      </c>
      <c r="AJ24">
        <v>2</v>
      </c>
      <c r="AK24">
        <v>2</v>
      </c>
      <c r="AL24">
        <v>2</v>
      </c>
      <c r="AM24">
        <v>3</v>
      </c>
      <c r="AN24">
        <v>2</v>
      </c>
      <c r="AO24">
        <v>2</v>
      </c>
      <c r="AP24">
        <v>3</v>
      </c>
    </row>
    <row r="25" spans="2:42" ht="12.75">
      <c r="B25" s="19"/>
      <c r="C25" s="49" t="s">
        <v>103</v>
      </c>
      <c r="D25" s="174"/>
      <c r="E25" s="175"/>
      <c r="F25" s="184">
        <v>1010.49</v>
      </c>
      <c r="G25" s="185">
        <v>1040</v>
      </c>
      <c r="H25" s="186">
        <v>1035</v>
      </c>
      <c r="I25" s="184">
        <v>520</v>
      </c>
      <c r="J25" s="185">
        <v>550</v>
      </c>
      <c r="K25" s="186">
        <v>550</v>
      </c>
      <c r="L25" s="184">
        <v>628.14</v>
      </c>
      <c r="M25" s="185">
        <v>620</v>
      </c>
      <c r="N25" s="186">
        <v>615</v>
      </c>
      <c r="O25" s="184">
        <v>137.64999999999998</v>
      </c>
      <c r="P25" s="185">
        <v>130</v>
      </c>
      <c r="Q25" s="186">
        <v>130</v>
      </c>
      <c r="R25" s="72" t="s">
        <v>61</v>
      </c>
      <c r="S25" s="174"/>
      <c r="T25" s="175"/>
      <c r="AA25">
        <v>2</v>
      </c>
      <c r="AD25">
        <v>2</v>
      </c>
      <c r="AE25">
        <v>2</v>
      </c>
      <c r="AF25">
        <v>2</v>
      </c>
      <c r="AG25">
        <v>2</v>
      </c>
      <c r="AH25">
        <v>2</v>
      </c>
      <c r="AI25">
        <v>2</v>
      </c>
      <c r="AJ25">
        <v>2</v>
      </c>
      <c r="AK25">
        <v>2</v>
      </c>
      <c r="AL25">
        <v>2</v>
      </c>
      <c r="AM25">
        <v>2</v>
      </c>
      <c r="AN25">
        <v>2</v>
      </c>
      <c r="AO25">
        <v>2</v>
      </c>
      <c r="AP25">
        <v>2</v>
      </c>
    </row>
    <row r="26" spans="2:42" ht="12.75">
      <c r="B26" s="19"/>
      <c r="C26" s="49" t="s">
        <v>104</v>
      </c>
      <c r="D26" s="174"/>
      <c r="E26" s="175"/>
      <c r="F26" s="184">
        <v>395.0215647999999</v>
      </c>
      <c r="G26" s="185">
        <v>347.77142857142854</v>
      </c>
      <c r="H26" s="186">
        <v>350</v>
      </c>
      <c r="I26" s="184">
        <v>889.77</v>
      </c>
      <c r="J26" s="185">
        <v>890</v>
      </c>
      <c r="K26" s="186">
        <v>890</v>
      </c>
      <c r="L26" s="184">
        <v>17.91</v>
      </c>
      <c r="M26" s="185">
        <v>23.142857142857142</v>
      </c>
      <c r="N26" s="186">
        <v>20</v>
      </c>
      <c r="O26" s="184">
        <v>512.6584352000001</v>
      </c>
      <c r="P26" s="185">
        <v>565.3714285714286</v>
      </c>
      <c r="Q26" s="186">
        <v>560</v>
      </c>
      <c r="R26" s="72" t="s">
        <v>62</v>
      </c>
      <c r="S26" s="174"/>
      <c r="T26" s="175"/>
      <c r="AA26">
        <v>2</v>
      </c>
      <c r="AD26">
        <v>2</v>
      </c>
      <c r="AE26">
        <v>2</v>
      </c>
      <c r="AF26">
        <v>2</v>
      </c>
      <c r="AG26">
        <v>2</v>
      </c>
      <c r="AH26">
        <v>2</v>
      </c>
      <c r="AI26">
        <v>2</v>
      </c>
      <c r="AJ26">
        <v>2</v>
      </c>
      <c r="AK26">
        <v>2</v>
      </c>
      <c r="AL26">
        <v>2</v>
      </c>
      <c r="AM26">
        <v>2</v>
      </c>
      <c r="AN26">
        <v>2</v>
      </c>
      <c r="AO26">
        <v>2</v>
      </c>
      <c r="AP26">
        <v>2</v>
      </c>
    </row>
    <row r="27" spans="2:42" ht="12.75">
      <c r="B27" s="19"/>
      <c r="C27" s="49" t="s">
        <v>105</v>
      </c>
      <c r="D27" s="174"/>
      <c r="E27" s="175"/>
      <c r="F27" s="184">
        <v>398.278626</v>
      </c>
      <c r="G27" s="185">
        <v>315.394988658532</v>
      </c>
      <c r="H27" s="186">
        <v>328</v>
      </c>
      <c r="I27" s="184">
        <v>519.698626</v>
      </c>
      <c r="J27" s="185">
        <v>460</v>
      </c>
      <c r="K27" s="186">
        <v>455</v>
      </c>
      <c r="L27" s="184">
        <v>120.50999999999999</v>
      </c>
      <c r="M27" s="185">
        <v>143.24084073552797</v>
      </c>
      <c r="N27" s="186">
        <v>151</v>
      </c>
      <c r="O27" s="184">
        <v>241.93</v>
      </c>
      <c r="P27" s="185">
        <v>287.845852076996</v>
      </c>
      <c r="Q27" s="186">
        <v>278</v>
      </c>
      <c r="R27" s="72" t="s">
        <v>312</v>
      </c>
      <c r="S27" s="174"/>
      <c r="T27" s="175"/>
      <c r="AA27">
        <v>2</v>
      </c>
      <c r="AD27">
        <v>2</v>
      </c>
      <c r="AE27">
        <v>2</v>
      </c>
      <c r="AF27">
        <v>2</v>
      </c>
      <c r="AG27">
        <v>2</v>
      </c>
      <c r="AH27">
        <v>2</v>
      </c>
      <c r="AI27">
        <v>2</v>
      </c>
      <c r="AJ27">
        <v>2</v>
      </c>
      <c r="AK27">
        <v>2</v>
      </c>
      <c r="AL27">
        <v>2</v>
      </c>
      <c r="AM27">
        <v>2</v>
      </c>
      <c r="AN27">
        <v>2</v>
      </c>
      <c r="AO27">
        <v>2</v>
      </c>
      <c r="AP27">
        <v>2</v>
      </c>
    </row>
    <row r="28" spans="2:42" ht="12.75">
      <c r="B28" s="19"/>
      <c r="C28" s="49" t="s">
        <v>144</v>
      </c>
      <c r="D28" s="174"/>
      <c r="E28" s="175"/>
      <c r="F28" s="184">
        <v>43.1</v>
      </c>
      <c r="G28" s="185">
        <v>43.1</v>
      </c>
      <c r="H28" s="186">
        <v>43.1</v>
      </c>
      <c r="I28" s="184">
        <v>39.1</v>
      </c>
      <c r="J28" s="185">
        <v>39.1</v>
      </c>
      <c r="K28" s="186">
        <v>39.1</v>
      </c>
      <c r="L28" s="184">
        <v>15</v>
      </c>
      <c r="M28" s="185">
        <v>15</v>
      </c>
      <c r="N28" s="186">
        <v>15</v>
      </c>
      <c r="O28" s="184">
        <v>11</v>
      </c>
      <c r="P28" s="185">
        <v>11</v>
      </c>
      <c r="Q28" s="186">
        <v>11</v>
      </c>
      <c r="R28" s="72" t="s">
        <v>143</v>
      </c>
      <c r="S28" s="174"/>
      <c r="T28" s="175"/>
      <c r="AA28">
        <v>3</v>
      </c>
      <c r="AD28">
        <v>3</v>
      </c>
      <c r="AE28">
        <v>3</v>
      </c>
      <c r="AF28">
        <v>3</v>
      </c>
      <c r="AG28">
        <v>3</v>
      </c>
      <c r="AH28">
        <v>3</v>
      </c>
      <c r="AI28">
        <v>3</v>
      </c>
      <c r="AJ28">
        <v>3</v>
      </c>
      <c r="AK28">
        <v>3</v>
      </c>
      <c r="AL28">
        <v>3</v>
      </c>
      <c r="AM28">
        <v>3</v>
      </c>
      <c r="AN28">
        <v>3</v>
      </c>
      <c r="AO28">
        <v>3</v>
      </c>
      <c r="AP28">
        <v>3</v>
      </c>
    </row>
    <row r="29" spans="2:42" ht="12.75">
      <c r="B29" s="19"/>
      <c r="C29" s="49" t="s">
        <v>106</v>
      </c>
      <c r="D29" s="174"/>
      <c r="E29" s="175"/>
      <c r="F29" s="184">
        <v>108.1</v>
      </c>
      <c r="G29" s="185">
        <v>111</v>
      </c>
      <c r="H29" s="186">
        <v>121</v>
      </c>
      <c r="I29" s="184">
        <v>55.1</v>
      </c>
      <c r="J29" s="185">
        <v>56</v>
      </c>
      <c r="K29" s="186">
        <v>59</v>
      </c>
      <c r="L29" s="184">
        <v>103</v>
      </c>
      <c r="M29" s="185">
        <v>105</v>
      </c>
      <c r="N29" s="186">
        <v>112</v>
      </c>
      <c r="O29" s="184">
        <v>50</v>
      </c>
      <c r="P29" s="185">
        <v>50</v>
      </c>
      <c r="Q29" s="186">
        <v>50</v>
      </c>
      <c r="R29" s="72" t="s">
        <v>63</v>
      </c>
      <c r="S29" s="174"/>
      <c r="T29" s="175"/>
      <c r="AA29">
        <v>2</v>
      </c>
      <c r="AD29">
        <v>2</v>
      </c>
      <c r="AE29">
        <v>2</v>
      </c>
      <c r="AF29">
        <v>2</v>
      </c>
      <c r="AG29">
        <v>2</v>
      </c>
      <c r="AH29">
        <v>2</v>
      </c>
      <c r="AI29">
        <v>2</v>
      </c>
      <c r="AJ29">
        <v>2</v>
      </c>
      <c r="AK29">
        <v>2</v>
      </c>
      <c r="AL29">
        <v>2</v>
      </c>
      <c r="AM29">
        <v>2</v>
      </c>
      <c r="AN29">
        <v>2</v>
      </c>
      <c r="AO29">
        <v>2</v>
      </c>
      <c r="AP29">
        <v>2</v>
      </c>
    </row>
    <row r="30" spans="2:42" ht="12.75">
      <c r="B30" s="19"/>
      <c r="C30" s="49" t="s">
        <v>107</v>
      </c>
      <c r="D30" s="174"/>
      <c r="E30" s="175"/>
      <c r="F30" s="184">
        <v>55.28000000000001</v>
      </c>
      <c r="G30" s="185">
        <v>57.080000000000005</v>
      </c>
      <c r="H30" s="186">
        <v>57.080000000000005</v>
      </c>
      <c r="I30" s="184">
        <v>0</v>
      </c>
      <c r="J30" s="185">
        <v>0</v>
      </c>
      <c r="K30" s="186">
        <v>0</v>
      </c>
      <c r="L30" s="184">
        <v>57.010000000000005</v>
      </c>
      <c r="M30" s="185">
        <v>58.99</v>
      </c>
      <c r="N30" s="186">
        <v>58.99</v>
      </c>
      <c r="O30" s="184">
        <v>1.73</v>
      </c>
      <c r="P30" s="185">
        <v>1.91</v>
      </c>
      <c r="Q30" s="186">
        <v>1.91</v>
      </c>
      <c r="R30" s="72" t="s">
        <v>64</v>
      </c>
      <c r="S30" s="174"/>
      <c r="T30" s="175"/>
      <c r="AA30">
        <v>3</v>
      </c>
      <c r="AD30">
        <v>3</v>
      </c>
      <c r="AE30">
        <v>3</v>
      </c>
      <c r="AF30">
        <v>3</v>
      </c>
      <c r="AG30">
        <v>2</v>
      </c>
      <c r="AH30">
        <v>3</v>
      </c>
      <c r="AI30">
        <v>3</v>
      </c>
      <c r="AJ30">
        <v>3</v>
      </c>
      <c r="AK30">
        <v>3</v>
      </c>
      <c r="AL30">
        <v>3</v>
      </c>
      <c r="AM30">
        <v>3</v>
      </c>
      <c r="AN30">
        <v>3</v>
      </c>
      <c r="AO30">
        <v>3</v>
      </c>
      <c r="AP30">
        <v>3</v>
      </c>
    </row>
    <row r="31" spans="2:42" ht="12.75">
      <c r="B31" s="19"/>
      <c r="C31" s="49" t="s">
        <v>108</v>
      </c>
      <c r="D31" s="174"/>
      <c r="E31" s="175"/>
      <c r="F31" s="184">
        <v>630.787</v>
      </c>
      <c r="G31" s="185">
        <v>658</v>
      </c>
      <c r="H31" s="186">
        <v>702</v>
      </c>
      <c r="I31" s="184">
        <v>490.875</v>
      </c>
      <c r="J31" s="185">
        <v>514</v>
      </c>
      <c r="K31" s="186">
        <v>549</v>
      </c>
      <c r="L31" s="184">
        <v>226.048</v>
      </c>
      <c r="M31" s="185">
        <v>232</v>
      </c>
      <c r="N31" s="186">
        <v>251</v>
      </c>
      <c r="O31" s="184">
        <v>86.13600000000001</v>
      </c>
      <c r="P31" s="185">
        <v>88</v>
      </c>
      <c r="Q31" s="186">
        <v>98</v>
      </c>
      <c r="R31" s="72" t="s">
        <v>65</v>
      </c>
      <c r="S31" s="174"/>
      <c r="T31" s="175"/>
      <c r="AA31">
        <v>2</v>
      </c>
      <c r="AD31">
        <v>2</v>
      </c>
      <c r="AE31">
        <v>2</v>
      </c>
      <c r="AF31">
        <v>2</v>
      </c>
      <c r="AG31">
        <v>2</v>
      </c>
      <c r="AH31">
        <v>2</v>
      </c>
      <c r="AI31">
        <v>2</v>
      </c>
      <c r="AJ31">
        <v>2</v>
      </c>
      <c r="AK31">
        <v>2</v>
      </c>
      <c r="AL31">
        <v>2</v>
      </c>
      <c r="AM31">
        <v>2</v>
      </c>
      <c r="AN31">
        <v>2</v>
      </c>
      <c r="AO31">
        <v>2</v>
      </c>
      <c r="AP31">
        <v>2</v>
      </c>
    </row>
    <row r="32" spans="2:42" ht="12.75">
      <c r="B32" s="19"/>
      <c r="C32" s="49" t="s">
        <v>109</v>
      </c>
      <c r="D32" s="174"/>
      <c r="E32" s="175"/>
      <c r="F32" s="184">
        <v>48.273999999999994</v>
      </c>
      <c r="G32" s="185">
        <v>57.38553999999999</v>
      </c>
      <c r="H32" s="186">
        <v>62.76392039999999</v>
      </c>
      <c r="I32" s="184">
        <v>11.714</v>
      </c>
      <c r="J32" s="185">
        <v>14.547960000000002</v>
      </c>
      <c r="K32" s="186">
        <v>16.6586952</v>
      </c>
      <c r="L32" s="184">
        <v>43.379999999999995</v>
      </c>
      <c r="M32" s="185">
        <v>51.50736999999999</v>
      </c>
      <c r="N32" s="186">
        <v>56.03298929999998</v>
      </c>
      <c r="O32" s="184">
        <v>6.819999999999999</v>
      </c>
      <c r="P32" s="185">
        <v>8.669789999999999</v>
      </c>
      <c r="Q32" s="186">
        <v>9.927764099999997</v>
      </c>
      <c r="R32" s="72" t="s">
        <v>32</v>
      </c>
      <c r="S32" s="174"/>
      <c r="T32" s="175"/>
      <c r="AA32">
        <v>2</v>
      </c>
      <c r="AD32">
        <v>2</v>
      </c>
      <c r="AE32">
        <v>2</v>
      </c>
      <c r="AF32">
        <v>2</v>
      </c>
      <c r="AG32">
        <v>2</v>
      </c>
      <c r="AH32">
        <v>2</v>
      </c>
      <c r="AI32">
        <v>2</v>
      </c>
      <c r="AJ32">
        <v>2</v>
      </c>
      <c r="AK32">
        <v>2</v>
      </c>
      <c r="AL32">
        <v>2</v>
      </c>
      <c r="AM32">
        <v>2</v>
      </c>
      <c r="AN32">
        <v>2</v>
      </c>
      <c r="AO32">
        <v>2</v>
      </c>
      <c r="AP32">
        <v>2</v>
      </c>
    </row>
    <row r="33" spans="2:42" ht="12.75">
      <c r="B33" s="19"/>
      <c r="C33" s="49" t="s">
        <v>110</v>
      </c>
      <c r="D33" s="174"/>
      <c r="E33" s="175"/>
      <c r="F33" s="184">
        <v>1179.5700000000002</v>
      </c>
      <c r="G33" s="185">
        <v>1210</v>
      </c>
      <c r="H33" s="186">
        <v>1210</v>
      </c>
      <c r="I33" s="184">
        <v>1869</v>
      </c>
      <c r="J33" s="185">
        <v>1900</v>
      </c>
      <c r="K33" s="186">
        <v>1900</v>
      </c>
      <c r="L33" s="184">
        <v>70.48</v>
      </c>
      <c r="M33" s="185">
        <v>70</v>
      </c>
      <c r="N33" s="186">
        <v>70</v>
      </c>
      <c r="O33" s="184">
        <v>759.91</v>
      </c>
      <c r="P33" s="185">
        <v>760</v>
      </c>
      <c r="Q33" s="186">
        <v>760</v>
      </c>
      <c r="R33" s="72" t="s">
        <v>66</v>
      </c>
      <c r="S33" s="174"/>
      <c r="T33" s="175"/>
      <c r="AA33">
        <v>2</v>
      </c>
      <c r="AD33">
        <v>2</v>
      </c>
      <c r="AE33">
        <v>2</v>
      </c>
      <c r="AF33">
        <v>2</v>
      </c>
      <c r="AG33">
        <v>2</v>
      </c>
      <c r="AH33">
        <v>2</v>
      </c>
      <c r="AI33">
        <v>2</v>
      </c>
      <c r="AJ33">
        <v>2</v>
      </c>
      <c r="AK33">
        <v>2</v>
      </c>
      <c r="AL33">
        <v>2</v>
      </c>
      <c r="AM33">
        <v>2</v>
      </c>
      <c r="AN33">
        <v>2</v>
      </c>
      <c r="AO33">
        <v>2</v>
      </c>
      <c r="AP33">
        <v>2</v>
      </c>
    </row>
    <row r="34" spans="2:42" ht="12.75">
      <c r="B34" s="19"/>
      <c r="C34" s="49" t="s">
        <v>373</v>
      </c>
      <c r="D34" s="174"/>
      <c r="E34" s="175"/>
      <c r="F34" s="184">
        <v>243</v>
      </c>
      <c r="G34" s="185">
        <v>275</v>
      </c>
      <c r="H34" s="186">
        <v>280</v>
      </c>
      <c r="I34" s="184">
        <v>340</v>
      </c>
      <c r="J34" s="185">
        <v>374</v>
      </c>
      <c r="K34" s="186">
        <v>379</v>
      </c>
      <c r="L34" s="184">
        <v>47</v>
      </c>
      <c r="M34" s="185">
        <v>48</v>
      </c>
      <c r="N34" s="186">
        <v>50</v>
      </c>
      <c r="O34" s="184">
        <v>144</v>
      </c>
      <c r="P34" s="185">
        <v>147</v>
      </c>
      <c r="Q34" s="186">
        <v>149</v>
      </c>
      <c r="R34" s="72" t="s">
        <v>372</v>
      </c>
      <c r="S34" s="174"/>
      <c r="T34" s="175"/>
      <c r="AA34">
        <v>2</v>
      </c>
      <c r="AD34">
        <v>2</v>
      </c>
      <c r="AE34">
        <v>2</v>
      </c>
      <c r="AF34">
        <v>2</v>
      </c>
      <c r="AG34">
        <v>2</v>
      </c>
      <c r="AH34">
        <v>2</v>
      </c>
      <c r="AI34">
        <v>2</v>
      </c>
      <c r="AJ34">
        <v>2</v>
      </c>
      <c r="AK34">
        <v>2</v>
      </c>
      <c r="AL34">
        <v>2</v>
      </c>
      <c r="AM34">
        <v>2</v>
      </c>
      <c r="AN34">
        <v>2</v>
      </c>
      <c r="AO34">
        <v>2</v>
      </c>
      <c r="AP34">
        <v>2</v>
      </c>
    </row>
    <row r="35" spans="2:42" ht="12.75">
      <c r="B35" s="19"/>
      <c r="C35" s="49" t="s">
        <v>111</v>
      </c>
      <c r="D35" s="174"/>
      <c r="E35" s="175"/>
      <c r="F35" s="184">
        <v>464.96000000000004</v>
      </c>
      <c r="G35" s="185">
        <v>450</v>
      </c>
      <c r="H35" s="186">
        <v>450</v>
      </c>
      <c r="I35" s="184">
        <v>560</v>
      </c>
      <c r="J35" s="185">
        <v>500</v>
      </c>
      <c r="K35" s="186">
        <v>450</v>
      </c>
      <c r="L35" s="184">
        <v>18.54</v>
      </c>
      <c r="M35" s="185">
        <v>50</v>
      </c>
      <c r="N35" s="186">
        <v>75</v>
      </c>
      <c r="O35" s="184">
        <v>113.58</v>
      </c>
      <c r="P35" s="185">
        <v>100</v>
      </c>
      <c r="Q35" s="186">
        <v>75</v>
      </c>
      <c r="R35" s="72" t="s">
        <v>67</v>
      </c>
      <c r="S35" s="174"/>
      <c r="T35" s="175"/>
      <c r="AA35">
        <v>3</v>
      </c>
      <c r="AD35">
        <v>3</v>
      </c>
      <c r="AE35">
        <v>2</v>
      </c>
      <c r="AF35">
        <v>2</v>
      </c>
      <c r="AG35">
        <v>2</v>
      </c>
      <c r="AH35">
        <v>2</v>
      </c>
      <c r="AI35">
        <v>2</v>
      </c>
      <c r="AJ35">
        <v>3</v>
      </c>
      <c r="AK35">
        <v>2</v>
      </c>
      <c r="AL35">
        <v>2</v>
      </c>
      <c r="AM35">
        <v>2</v>
      </c>
      <c r="AN35">
        <v>2</v>
      </c>
      <c r="AO35">
        <v>2</v>
      </c>
      <c r="AP35">
        <v>3</v>
      </c>
    </row>
    <row r="36" spans="2:42" ht="12.75">
      <c r="B36" s="19"/>
      <c r="C36" s="49" t="s">
        <v>112</v>
      </c>
      <c r="D36" s="174"/>
      <c r="E36" s="175"/>
      <c r="F36" s="184">
        <v>95.22</v>
      </c>
      <c r="G36" s="185">
        <v>73.14999999999999</v>
      </c>
      <c r="H36" s="186">
        <v>79.14999999999999</v>
      </c>
      <c r="I36" s="184">
        <v>90</v>
      </c>
      <c r="J36" s="185">
        <v>90</v>
      </c>
      <c r="K36" s="186">
        <v>85</v>
      </c>
      <c r="L36" s="184">
        <v>86.56</v>
      </c>
      <c r="M36" s="185">
        <v>75.6</v>
      </c>
      <c r="N36" s="186">
        <v>73.6</v>
      </c>
      <c r="O36" s="184">
        <v>81.34</v>
      </c>
      <c r="P36" s="185">
        <v>92.45</v>
      </c>
      <c r="Q36" s="186">
        <v>79.45</v>
      </c>
      <c r="R36" s="72" t="s">
        <v>68</v>
      </c>
      <c r="S36" s="174"/>
      <c r="T36" s="175"/>
      <c r="AA36">
        <v>2</v>
      </c>
      <c r="AD36">
        <v>2</v>
      </c>
      <c r="AE36">
        <v>2</v>
      </c>
      <c r="AF36">
        <v>2</v>
      </c>
      <c r="AG36">
        <v>2</v>
      </c>
      <c r="AH36">
        <v>2</v>
      </c>
      <c r="AI36">
        <v>2</v>
      </c>
      <c r="AJ36">
        <v>2</v>
      </c>
      <c r="AK36">
        <v>2</v>
      </c>
      <c r="AL36">
        <v>2</v>
      </c>
      <c r="AM36">
        <v>2</v>
      </c>
      <c r="AN36">
        <v>2</v>
      </c>
      <c r="AO36">
        <v>2</v>
      </c>
      <c r="AP36">
        <v>2</v>
      </c>
    </row>
    <row r="37" spans="2:42" ht="12.75">
      <c r="B37" s="19"/>
      <c r="C37" s="49" t="s">
        <v>113</v>
      </c>
      <c r="D37" s="174"/>
      <c r="E37" s="175"/>
      <c r="F37" s="184">
        <v>438.16</v>
      </c>
      <c r="G37" s="185">
        <v>468</v>
      </c>
      <c r="H37" s="186">
        <v>506</v>
      </c>
      <c r="I37" s="184">
        <v>365.36</v>
      </c>
      <c r="J37" s="185">
        <v>379</v>
      </c>
      <c r="K37" s="186">
        <v>399</v>
      </c>
      <c r="L37" s="184">
        <v>98</v>
      </c>
      <c r="M37" s="185">
        <v>114</v>
      </c>
      <c r="N37" s="186">
        <v>129</v>
      </c>
      <c r="O37" s="184">
        <v>25.200000000000003</v>
      </c>
      <c r="P37" s="185">
        <v>25</v>
      </c>
      <c r="Q37" s="186">
        <v>22</v>
      </c>
      <c r="R37" s="72" t="s">
        <v>69</v>
      </c>
      <c r="S37" s="174"/>
      <c r="T37" s="175"/>
      <c r="AA37">
        <v>2</v>
      </c>
      <c r="AD37">
        <v>2</v>
      </c>
      <c r="AE37">
        <v>2</v>
      </c>
      <c r="AF37">
        <v>2</v>
      </c>
      <c r="AG37">
        <v>2</v>
      </c>
      <c r="AH37">
        <v>2</v>
      </c>
      <c r="AI37">
        <v>2</v>
      </c>
      <c r="AJ37">
        <v>2</v>
      </c>
      <c r="AK37">
        <v>2</v>
      </c>
      <c r="AL37">
        <v>2</v>
      </c>
      <c r="AM37">
        <v>2</v>
      </c>
      <c r="AN37">
        <v>2</v>
      </c>
      <c r="AO37">
        <v>2</v>
      </c>
      <c r="AP37">
        <v>2</v>
      </c>
    </row>
    <row r="38" spans="2:42" ht="12.75">
      <c r="B38" s="19"/>
      <c r="C38" s="49" t="s">
        <v>114</v>
      </c>
      <c r="D38" s="174"/>
      <c r="E38" s="175"/>
      <c r="F38" s="184">
        <v>278.97</v>
      </c>
      <c r="G38" s="185">
        <v>270</v>
      </c>
      <c r="H38" s="186">
        <v>270</v>
      </c>
      <c r="I38" s="184">
        <v>259.8</v>
      </c>
      <c r="J38" s="185">
        <v>250</v>
      </c>
      <c r="K38" s="186">
        <v>250</v>
      </c>
      <c r="L38" s="184">
        <v>27.27</v>
      </c>
      <c r="M38" s="185">
        <v>30</v>
      </c>
      <c r="N38" s="186">
        <v>30</v>
      </c>
      <c r="O38" s="184">
        <v>8.1</v>
      </c>
      <c r="P38" s="185">
        <v>10</v>
      </c>
      <c r="Q38" s="186">
        <v>10</v>
      </c>
      <c r="R38" s="72" t="s">
        <v>70</v>
      </c>
      <c r="S38" s="174"/>
      <c r="T38" s="175"/>
      <c r="AA38">
        <v>3</v>
      </c>
      <c r="AD38">
        <v>3</v>
      </c>
      <c r="AE38">
        <v>2</v>
      </c>
      <c r="AF38">
        <v>2</v>
      </c>
      <c r="AG38">
        <v>3</v>
      </c>
      <c r="AH38">
        <v>2</v>
      </c>
      <c r="AI38">
        <v>2</v>
      </c>
      <c r="AJ38">
        <v>2</v>
      </c>
      <c r="AK38">
        <v>2</v>
      </c>
      <c r="AL38">
        <v>2</v>
      </c>
      <c r="AM38">
        <v>2</v>
      </c>
      <c r="AN38">
        <v>2</v>
      </c>
      <c r="AO38">
        <v>2</v>
      </c>
      <c r="AP38">
        <v>3</v>
      </c>
    </row>
    <row r="39" spans="2:42" ht="12.75">
      <c r="B39" s="19"/>
      <c r="C39" s="49" t="s">
        <v>115</v>
      </c>
      <c r="D39" s="174"/>
      <c r="E39" s="175"/>
      <c r="F39" s="184">
        <v>92.063</v>
      </c>
      <c r="G39" s="185">
        <v>89</v>
      </c>
      <c r="H39" s="186">
        <v>89</v>
      </c>
      <c r="I39" s="184">
        <v>69.613</v>
      </c>
      <c r="J39" s="185">
        <v>72</v>
      </c>
      <c r="K39" s="186">
        <v>75</v>
      </c>
      <c r="L39" s="184">
        <v>41.751000000000005</v>
      </c>
      <c r="M39" s="185">
        <v>35</v>
      </c>
      <c r="N39" s="186">
        <v>30</v>
      </c>
      <c r="O39" s="184">
        <v>19.301000000000002</v>
      </c>
      <c r="P39" s="185">
        <v>18</v>
      </c>
      <c r="Q39" s="186">
        <v>16</v>
      </c>
      <c r="R39" s="72" t="s">
        <v>71</v>
      </c>
      <c r="S39" s="174"/>
      <c r="T39" s="175"/>
      <c r="AA39">
        <v>2</v>
      </c>
      <c r="AD39">
        <v>2</v>
      </c>
      <c r="AE39">
        <v>2</v>
      </c>
      <c r="AF39">
        <v>2</v>
      </c>
      <c r="AG39">
        <v>2</v>
      </c>
      <c r="AH39">
        <v>2</v>
      </c>
      <c r="AI39">
        <v>2</v>
      </c>
      <c r="AJ39">
        <v>2</v>
      </c>
      <c r="AK39">
        <v>2</v>
      </c>
      <c r="AL39">
        <v>2</v>
      </c>
      <c r="AM39">
        <v>2</v>
      </c>
      <c r="AN39">
        <v>2</v>
      </c>
      <c r="AO39">
        <v>2</v>
      </c>
      <c r="AP39">
        <v>2</v>
      </c>
    </row>
    <row r="40" spans="2:42" ht="12.75">
      <c r="B40" s="19"/>
      <c r="C40" s="49" t="s">
        <v>116</v>
      </c>
      <c r="D40" s="174"/>
      <c r="E40" s="175"/>
      <c r="F40" s="184">
        <v>-1.18957</v>
      </c>
      <c r="G40" s="185">
        <v>-0.18957000000000002</v>
      </c>
      <c r="H40" s="186">
        <v>-0.18957000000000002</v>
      </c>
      <c r="I40" s="184">
        <v>1</v>
      </c>
      <c r="J40" s="185">
        <v>2</v>
      </c>
      <c r="K40" s="186">
        <v>2</v>
      </c>
      <c r="L40" s="184">
        <v>1.81043</v>
      </c>
      <c r="M40" s="185">
        <v>1.81043</v>
      </c>
      <c r="N40" s="186">
        <v>1.81043</v>
      </c>
      <c r="O40" s="184">
        <v>4</v>
      </c>
      <c r="P40" s="185">
        <v>4</v>
      </c>
      <c r="Q40" s="186">
        <v>4</v>
      </c>
      <c r="R40" s="72" t="s">
        <v>131</v>
      </c>
      <c r="S40" s="174"/>
      <c r="T40" s="175"/>
      <c r="AA40">
        <v>3</v>
      </c>
      <c r="AD40">
        <v>3</v>
      </c>
      <c r="AE40">
        <v>3</v>
      </c>
      <c r="AF40">
        <v>3</v>
      </c>
      <c r="AG40">
        <v>3</v>
      </c>
      <c r="AH40">
        <v>3</v>
      </c>
      <c r="AI40">
        <v>3</v>
      </c>
      <c r="AJ40">
        <v>3</v>
      </c>
      <c r="AK40">
        <v>3</v>
      </c>
      <c r="AL40">
        <v>3</v>
      </c>
      <c r="AM40">
        <v>3</v>
      </c>
      <c r="AN40">
        <v>3</v>
      </c>
      <c r="AO40">
        <v>3</v>
      </c>
      <c r="AP40">
        <v>3</v>
      </c>
    </row>
    <row r="41" spans="2:42" ht="12.75">
      <c r="B41" s="19"/>
      <c r="C41" s="49" t="s">
        <v>117</v>
      </c>
      <c r="D41" s="174"/>
      <c r="E41" s="175"/>
      <c r="F41" s="184">
        <v>2440.53</v>
      </c>
      <c r="G41" s="185">
        <v>2443</v>
      </c>
      <c r="H41" s="186">
        <v>2467</v>
      </c>
      <c r="I41" s="184">
        <v>2345</v>
      </c>
      <c r="J41" s="185">
        <v>2365</v>
      </c>
      <c r="K41" s="186">
        <v>2395</v>
      </c>
      <c r="L41" s="184">
        <v>105.71000000000001</v>
      </c>
      <c r="M41" s="185">
        <v>87</v>
      </c>
      <c r="N41" s="186">
        <v>80</v>
      </c>
      <c r="O41" s="184">
        <v>10.18</v>
      </c>
      <c r="P41" s="185">
        <v>9</v>
      </c>
      <c r="Q41" s="186">
        <v>8</v>
      </c>
      <c r="R41" s="72" t="s">
        <v>72</v>
      </c>
      <c r="S41" s="174"/>
      <c r="T41" s="175"/>
      <c r="AA41">
        <v>2</v>
      </c>
      <c r="AD41">
        <v>2</v>
      </c>
      <c r="AE41">
        <v>2</v>
      </c>
      <c r="AF41">
        <v>2</v>
      </c>
      <c r="AG41">
        <v>2</v>
      </c>
      <c r="AH41">
        <v>2</v>
      </c>
      <c r="AI41">
        <v>2</v>
      </c>
      <c r="AJ41">
        <v>2</v>
      </c>
      <c r="AK41">
        <v>2</v>
      </c>
      <c r="AL41">
        <v>2</v>
      </c>
      <c r="AM41">
        <v>2</v>
      </c>
      <c r="AN41">
        <v>2</v>
      </c>
      <c r="AO41">
        <v>2</v>
      </c>
      <c r="AP41">
        <v>2</v>
      </c>
    </row>
    <row r="42" spans="2:42" ht="13.5" thickBot="1">
      <c r="B42" s="19"/>
      <c r="C42" s="49" t="s">
        <v>118</v>
      </c>
      <c r="D42" s="174"/>
      <c r="E42" s="175"/>
      <c r="F42" s="184">
        <v>385.464258622989</v>
      </c>
      <c r="G42" s="185">
        <v>360</v>
      </c>
      <c r="H42" s="186">
        <v>370</v>
      </c>
      <c r="I42" s="184">
        <v>47.36</v>
      </c>
      <c r="J42" s="185">
        <v>50</v>
      </c>
      <c r="K42" s="186">
        <v>50</v>
      </c>
      <c r="L42" s="184">
        <v>352.894258622989</v>
      </c>
      <c r="M42" s="185">
        <v>330</v>
      </c>
      <c r="N42" s="186">
        <v>340</v>
      </c>
      <c r="O42" s="184">
        <v>14.790000000000001</v>
      </c>
      <c r="P42" s="185">
        <v>20</v>
      </c>
      <c r="Q42" s="186">
        <v>20</v>
      </c>
      <c r="R42" s="72" t="s">
        <v>75</v>
      </c>
      <c r="S42" s="174"/>
      <c r="T42" s="175"/>
      <c r="AA42">
        <v>2</v>
      </c>
      <c r="AD42">
        <v>2</v>
      </c>
      <c r="AE42">
        <v>2</v>
      </c>
      <c r="AF42">
        <v>2</v>
      </c>
      <c r="AG42">
        <v>2</v>
      </c>
      <c r="AH42">
        <v>2</v>
      </c>
      <c r="AI42">
        <v>2</v>
      </c>
      <c r="AJ42">
        <v>2</v>
      </c>
      <c r="AK42">
        <v>2</v>
      </c>
      <c r="AL42">
        <v>2</v>
      </c>
      <c r="AM42">
        <v>2</v>
      </c>
      <c r="AN42">
        <v>2</v>
      </c>
      <c r="AO42">
        <v>2</v>
      </c>
      <c r="AP42">
        <v>2</v>
      </c>
    </row>
    <row r="43" spans="3:42" ht="14.25" thickBot="1" thickTop="1">
      <c r="C43" s="14" t="s">
        <v>41</v>
      </c>
      <c r="D43" s="178"/>
      <c r="E43" s="179"/>
      <c r="F43" s="156">
        <v>11468.53287942299</v>
      </c>
      <c r="G43" s="157">
        <v>11435.63138722996</v>
      </c>
      <c r="H43" s="158">
        <v>11688.7588204</v>
      </c>
      <c r="I43" s="156">
        <v>13362.750626</v>
      </c>
      <c r="J43" s="157">
        <v>13497.946960000001</v>
      </c>
      <c r="K43" s="158">
        <v>13686.8091652</v>
      </c>
      <c r="L43" s="156">
        <v>3590.64768862299</v>
      </c>
      <c r="M43" s="157">
        <v>3633.9514978783845</v>
      </c>
      <c r="N43" s="158">
        <v>3708.4934192999995</v>
      </c>
      <c r="O43" s="156">
        <v>5484.8654352</v>
      </c>
      <c r="P43" s="157">
        <v>5696.267070648424</v>
      </c>
      <c r="Q43" s="158">
        <v>5706.543764099999</v>
      </c>
      <c r="R43" s="14" t="s">
        <v>41</v>
      </c>
      <c r="S43" s="178"/>
      <c r="T43" s="179"/>
      <c r="AA43" t="e">
        <v>#REF!</v>
      </c>
      <c r="AD43" t="e">
        <v>#REF!</v>
      </c>
      <c r="AE43" t="e">
        <v>#REF!</v>
      </c>
      <c r="AF43" t="e">
        <v>#REF!</v>
      </c>
      <c r="AG43" t="e">
        <v>#REF!</v>
      </c>
      <c r="AH43" t="e">
        <v>#REF!</v>
      </c>
      <c r="AI43" t="e">
        <v>#REF!</v>
      </c>
      <c r="AJ43" t="e">
        <v>#REF!</v>
      </c>
      <c r="AK43" t="e">
        <v>#REF!</v>
      </c>
      <c r="AL43" t="e">
        <v>#REF!</v>
      </c>
      <c r="AM43" t="e">
        <v>#REF!</v>
      </c>
      <c r="AN43" t="e">
        <v>#REF!</v>
      </c>
      <c r="AO43" t="e">
        <v>#REF!</v>
      </c>
      <c r="AP43" t="e">
        <v>#REF!</v>
      </c>
    </row>
    <row r="44" spans="2:42" ht="13.5" thickTop="1">
      <c r="B44" s="16"/>
      <c r="C44" s="171" t="s">
        <v>120</v>
      </c>
      <c r="D44" s="172"/>
      <c r="E44" s="173"/>
      <c r="F44" s="181">
        <v>0.09377999999999989</v>
      </c>
      <c r="G44" s="182">
        <v>0.09377999999999989</v>
      </c>
      <c r="H44" s="183">
        <v>0.09377999999999989</v>
      </c>
      <c r="I44" s="181">
        <v>0.3</v>
      </c>
      <c r="J44" s="182">
        <v>0.3</v>
      </c>
      <c r="K44" s="183">
        <v>0.3</v>
      </c>
      <c r="L44" s="181">
        <v>0.16838</v>
      </c>
      <c r="M44" s="182">
        <v>0.16838</v>
      </c>
      <c r="N44" s="183">
        <v>0.16838</v>
      </c>
      <c r="O44" s="181">
        <v>0.3746000000000001</v>
      </c>
      <c r="P44" s="182">
        <v>0.3746000000000001</v>
      </c>
      <c r="Q44" s="183">
        <v>0.3746000000000001</v>
      </c>
      <c r="R44" s="84" t="s">
        <v>76</v>
      </c>
      <c r="S44" s="172"/>
      <c r="T44" s="173"/>
      <c r="AA44">
        <v>3</v>
      </c>
      <c r="AD44">
        <v>3</v>
      </c>
      <c r="AE44">
        <v>3</v>
      </c>
      <c r="AF44">
        <v>3</v>
      </c>
      <c r="AG44">
        <v>3</v>
      </c>
      <c r="AH44">
        <v>3</v>
      </c>
      <c r="AI44">
        <v>3</v>
      </c>
      <c r="AJ44">
        <v>2</v>
      </c>
      <c r="AK44">
        <v>3</v>
      </c>
      <c r="AL44">
        <v>3</v>
      </c>
      <c r="AM44">
        <v>2</v>
      </c>
      <c r="AN44">
        <v>3</v>
      </c>
      <c r="AO44">
        <v>3</v>
      </c>
      <c r="AP44">
        <v>3</v>
      </c>
    </row>
    <row r="45" spans="2:42" ht="12.75">
      <c r="B45" s="16"/>
      <c r="C45" s="49" t="s">
        <v>121</v>
      </c>
      <c r="D45" s="174"/>
      <c r="E45" s="175"/>
      <c r="F45" s="184">
        <v>159.15000000000003</v>
      </c>
      <c r="G45" s="185">
        <v>159.15000000000003</v>
      </c>
      <c r="H45" s="186">
        <v>159.15000000000003</v>
      </c>
      <c r="I45" s="184">
        <v>257.35</v>
      </c>
      <c r="J45" s="185">
        <v>257.35</v>
      </c>
      <c r="K45" s="186">
        <v>257.35</v>
      </c>
      <c r="L45" s="184">
        <v>11.8</v>
      </c>
      <c r="M45" s="185">
        <v>11.8</v>
      </c>
      <c r="N45" s="186">
        <v>11.8</v>
      </c>
      <c r="O45" s="184">
        <v>110</v>
      </c>
      <c r="P45" s="185">
        <v>110</v>
      </c>
      <c r="Q45" s="186">
        <v>110</v>
      </c>
      <c r="R45" s="72" t="s">
        <v>77</v>
      </c>
      <c r="S45" s="174"/>
      <c r="T45" s="175"/>
      <c r="AA45">
        <v>3</v>
      </c>
      <c r="AD45">
        <v>3</v>
      </c>
      <c r="AE45">
        <v>3</v>
      </c>
      <c r="AF45">
        <v>3</v>
      </c>
      <c r="AG45">
        <v>3</v>
      </c>
      <c r="AH45">
        <v>3</v>
      </c>
      <c r="AI45">
        <v>3</v>
      </c>
      <c r="AJ45">
        <v>3</v>
      </c>
      <c r="AK45">
        <v>3</v>
      </c>
      <c r="AL45">
        <v>3</v>
      </c>
      <c r="AM45">
        <v>3</v>
      </c>
      <c r="AN45">
        <v>3</v>
      </c>
      <c r="AO45">
        <v>3</v>
      </c>
      <c r="AP45">
        <v>3</v>
      </c>
    </row>
    <row r="46" spans="2:42" ht="12.75">
      <c r="B46" s="16"/>
      <c r="C46" s="49" t="s">
        <v>122</v>
      </c>
      <c r="D46" s="174"/>
      <c r="E46" s="175"/>
      <c r="F46" s="184">
        <v>17.75</v>
      </c>
      <c r="G46" s="185">
        <v>17.75</v>
      </c>
      <c r="H46" s="186">
        <v>17.75</v>
      </c>
      <c r="I46" s="184">
        <v>36.75</v>
      </c>
      <c r="J46" s="185">
        <v>36.75</v>
      </c>
      <c r="K46" s="186">
        <v>36.75</v>
      </c>
      <c r="L46" s="184">
        <v>1</v>
      </c>
      <c r="M46" s="185">
        <v>1</v>
      </c>
      <c r="N46" s="186">
        <v>1</v>
      </c>
      <c r="O46" s="184">
        <v>20</v>
      </c>
      <c r="P46" s="185">
        <v>20</v>
      </c>
      <c r="Q46" s="186">
        <v>20</v>
      </c>
      <c r="R46" s="72" t="s">
        <v>78</v>
      </c>
      <c r="S46" s="174"/>
      <c r="T46" s="175"/>
      <c r="AA46">
        <v>3</v>
      </c>
      <c r="AD46">
        <v>3</v>
      </c>
      <c r="AE46">
        <v>3</v>
      </c>
      <c r="AF46">
        <v>3</v>
      </c>
      <c r="AG46">
        <v>3</v>
      </c>
      <c r="AH46">
        <v>3</v>
      </c>
      <c r="AI46">
        <v>3</v>
      </c>
      <c r="AJ46">
        <v>3</v>
      </c>
      <c r="AK46">
        <v>3</v>
      </c>
      <c r="AL46">
        <v>3</v>
      </c>
      <c r="AM46">
        <v>3</v>
      </c>
      <c r="AN46">
        <v>3</v>
      </c>
      <c r="AO46">
        <v>3</v>
      </c>
      <c r="AP46">
        <v>3</v>
      </c>
    </row>
    <row r="47" spans="2:42" ht="12.75">
      <c r="B47" s="16"/>
      <c r="C47" s="49" t="s">
        <v>123</v>
      </c>
      <c r="D47" s="174"/>
      <c r="E47" s="175"/>
      <c r="F47" s="184">
        <v>48.400000000000006</v>
      </c>
      <c r="G47" s="185">
        <v>48.400000000000006</v>
      </c>
      <c r="H47" s="186">
        <v>48.400000000000006</v>
      </c>
      <c r="I47" s="184">
        <v>43.81</v>
      </c>
      <c r="J47" s="185">
        <v>43.81</v>
      </c>
      <c r="K47" s="186">
        <v>43.81</v>
      </c>
      <c r="L47" s="184">
        <v>4.67</v>
      </c>
      <c r="M47" s="185">
        <v>4.67</v>
      </c>
      <c r="N47" s="186">
        <v>4.67</v>
      </c>
      <c r="O47" s="184">
        <v>0.08</v>
      </c>
      <c r="P47" s="185">
        <v>0.08</v>
      </c>
      <c r="Q47" s="186">
        <v>0.08</v>
      </c>
      <c r="R47" s="72" t="s">
        <v>24</v>
      </c>
      <c r="S47" s="174"/>
      <c r="T47" s="175"/>
      <c r="AA47">
        <v>3</v>
      </c>
      <c r="AD47">
        <v>3</v>
      </c>
      <c r="AE47">
        <v>3</v>
      </c>
      <c r="AF47">
        <v>3</v>
      </c>
      <c r="AG47">
        <v>3</v>
      </c>
      <c r="AH47">
        <v>3</v>
      </c>
      <c r="AI47">
        <v>3</v>
      </c>
      <c r="AJ47">
        <v>3</v>
      </c>
      <c r="AK47">
        <v>3</v>
      </c>
      <c r="AL47">
        <v>3</v>
      </c>
      <c r="AM47">
        <v>3</v>
      </c>
      <c r="AN47">
        <v>3</v>
      </c>
      <c r="AO47">
        <v>3</v>
      </c>
      <c r="AP47">
        <v>3</v>
      </c>
    </row>
    <row r="48" spans="2:42" ht="12.75">
      <c r="B48" s="16"/>
      <c r="C48" s="49" t="s">
        <v>124</v>
      </c>
      <c r="D48" s="174"/>
      <c r="E48" s="175"/>
      <c r="F48" s="184">
        <v>0.3</v>
      </c>
      <c r="G48" s="185">
        <v>0.3</v>
      </c>
      <c r="H48" s="186">
        <v>0.3</v>
      </c>
      <c r="I48" s="184">
        <v>0</v>
      </c>
      <c r="J48" s="185">
        <v>0</v>
      </c>
      <c r="K48" s="186">
        <v>0</v>
      </c>
      <c r="L48" s="184">
        <v>0.3</v>
      </c>
      <c r="M48" s="185">
        <v>0.3</v>
      </c>
      <c r="N48" s="186">
        <v>0.3</v>
      </c>
      <c r="O48" s="184">
        <v>0</v>
      </c>
      <c r="P48" s="185">
        <v>0</v>
      </c>
      <c r="Q48" s="186">
        <v>0</v>
      </c>
      <c r="R48" s="72" t="s">
        <v>79</v>
      </c>
      <c r="S48" s="174"/>
      <c r="T48" s="175"/>
      <c r="AA48">
        <v>3</v>
      </c>
      <c r="AD48">
        <v>3</v>
      </c>
      <c r="AE48">
        <v>3</v>
      </c>
      <c r="AF48">
        <v>3</v>
      </c>
      <c r="AG48">
        <v>3</v>
      </c>
      <c r="AH48">
        <v>3</v>
      </c>
      <c r="AI48">
        <v>3</v>
      </c>
      <c r="AJ48">
        <v>3</v>
      </c>
      <c r="AK48">
        <v>3</v>
      </c>
      <c r="AL48">
        <v>3</v>
      </c>
      <c r="AM48">
        <v>3</v>
      </c>
      <c r="AN48">
        <v>3</v>
      </c>
      <c r="AO48">
        <v>3</v>
      </c>
      <c r="AP48">
        <v>3</v>
      </c>
    </row>
    <row r="49" spans="2:42" ht="12.75">
      <c r="B49" s="16"/>
      <c r="C49" s="49" t="s">
        <v>125</v>
      </c>
      <c r="D49" s="174"/>
      <c r="E49" s="175"/>
      <c r="F49" s="184">
        <v>1499</v>
      </c>
      <c r="G49" s="185">
        <v>1557</v>
      </c>
      <c r="H49" s="186">
        <v>1540</v>
      </c>
      <c r="I49" s="184">
        <v>2400</v>
      </c>
      <c r="J49" s="185">
        <v>2500</v>
      </c>
      <c r="K49" s="186">
        <v>2500</v>
      </c>
      <c r="L49" s="184">
        <v>10</v>
      </c>
      <c r="M49" s="185">
        <v>7</v>
      </c>
      <c r="N49" s="186">
        <v>10</v>
      </c>
      <c r="O49" s="184">
        <v>911</v>
      </c>
      <c r="P49" s="185">
        <v>950</v>
      </c>
      <c r="Q49" s="186">
        <v>970</v>
      </c>
      <c r="R49" s="72" t="s">
        <v>80</v>
      </c>
      <c r="S49" s="174"/>
      <c r="T49" s="175"/>
      <c r="AA49">
        <v>3</v>
      </c>
      <c r="AD49">
        <v>3</v>
      </c>
      <c r="AE49">
        <v>2</v>
      </c>
      <c r="AF49">
        <v>2</v>
      </c>
      <c r="AG49">
        <v>3</v>
      </c>
      <c r="AH49">
        <v>2</v>
      </c>
      <c r="AI49">
        <v>2</v>
      </c>
      <c r="AJ49">
        <v>3</v>
      </c>
      <c r="AK49">
        <v>2</v>
      </c>
      <c r="AL49">
        <v>2</v>
      </c>
      <c r="AM49">
        <v>3</v>
      </c>
      <c r="AN49">
        <v>2</v>
      </c>
      <c r="AO49">
        <v>2</v>
      </c>
      <c r="AP49">
        <v>3</v>
      </c>
    </row>
    <row r="50" spans="2:42" ht="13.5" thickBot="1">
      <c r="B50" s="16"/>
      <c r="C50" s="49" t="s">
        <v>126</v>
      </c>
      <c r="D50" s="174"/>
      <c r="E50" s="175"/>
      <c r="F50" s="184">
        <v>104.59</v>
      </c>
      <c r="G50" s="185">
        <v>104.59</v>
      </c>
      <c r="H50" s="186">
        <v>104.59</v>
      </c>
      <c r="I50" s="184">
        <v>455</v>
      </c>
      <c r="J50" s="185">
        <v>455</v>
      </c>
      <c r="K50" s="186">
        <v>455</v>
      </c>
      <c r="L50" s="184">
        <v>2.5900000000000003</v>
      </c>
      <c r="M50" s="185">
        <v>2.5900000000000003</v>
      </c>
      <c r="N50" s="186">
        <v>2.5900000000000003</v>
      </c>
      <c r="O50" s="184">
        <v>353</v>
      </c>
      <c r="P50" s="185">
        <v>353</v>
      </c>
      <c r="Q50" s="186">
        <v>353</v>
      </c>
      <c r="R50" s="72" t="s">
        <v>39</v>
      </c>
      <c r="S50" s="174"/>
      <c r="T50" s="175"/>
      <c r="AA50">
        <v>3</v>
      </c>
      <c r="AD50">
        <v>3</v>
      </c>
      <c r="AE50">
        <v>3</v>
      </c>
      <c r="AF50">
        <v>3</v>
      </c>
      <c r="AG50">
        <v>3</v>
      </c>
      <c r="AH50">
        <v>3</v>
      </c>
      <c r="AI50">
        <v>3</v>
      </c>
      <c r="AJ50">
        <v>3</v>
      </c>
      <c r="AK50">
        <v>3</v>
      </c>
      <c r="AL50">
        <v>3</v>
      </c>
      <c r="AM50">
        <v>3</v>
      </c>
      <c r="AN50">
        <v>3</v>
      </c>
      <c r="AO50">
        <v>3</v>
      </c>
      <c r="AP50">
        <v>3</v>
      </c>
    </row>
    <row r="51" spans="3:42" ht="14.25" thickBot="1" thickTop="1">
      <c r="C51" s="14" t="s">
        <v>375</v>
      </c>
      <c r="D51" s="178"/>
      <c r="E51" s="179"/>
      <c r="F51" s="156">
        <v>1829.28378</v>
      </c>
      <c r="G51" s="157">
        <v>1887.28378</v>
      </c>
      <c r="H51" s="158">
        <v>1870.28378</v>
      </c>
      <c r="I51" s="156">
        <v>3193.21</v>
      </c>
      <c r="J51" s="157">
        <v>3293.21</v>
      </c>
      <c r="K51" s="158">
        <v>3293.21</v>
      </c>
      <c r="L51" s="156">
        <v>30.528380000000002</v>
      </c>
      <c r="M51" s="157">
        <v>27.528380000000002</v>
      </c>
      <c r="N51" s="158">
        <v>30.528380000000002</v>
      </c>
      <c r="O51" s="156">
        <v>1394.4546</v>
      </c>
      <c r="P51" s="157">
        <v>1433.4546</v>
      </c>
      <c r="Q51" s="158">
        <v>1453.4546</v>
      </c>
      <c r="R51" s="14" t="s">
        <v>376</v>
      </c>
      <c r="S51" s="178"/>
      <c r="T51" s="179"/>
      <c r="AA51" t="e">
        <v>#REF!</v>
      </c>
      <c r="AD51" t="e">
        <v>#REF!</v>
      </c>
      <c r="AE51" t="e">
        <v>#REF!</v>
      </c>
      <c r="AF51" t="e">
        <v>#REF!</v>
      </c>
      <c r="AG51" t="e">
        <v>#REF!</v>
      </c>
      <c r="AH51" t="e">
        <v>#REF!</v>
      </c>
      <c r="AI51" t="e">
        <v>#REF!</v>
      </c>
      <c r="AJ51" t="e">
        <v>#REF!</v>
      </c>
      <c r="AK51" t="e">
        <v>#REF!</v>
      </c>
      <c r="AL51" t="e">
        <v>#REF!</v>
      </c>
      <c r="AM51" t="e">
        <v>#REF!</v>
      </c>
      <c r="AN51" t="e">
        <v>#REF!</v>
      </c>
      <c r="AO51" t="e">
        <v>#REF!</v>
      </c>
      <c r="AP51" t="e">
        <v>#REF!</v>
      </c>
    </row>
    <row r="52" spans="2:42" ht="13.5" thickTop="1">
      <c r="B52" s="16"/>
      <c r="C52" s="171" t="s">
        <v>127</v>
      </c>
      <c r="D52" s="172"/>
      <c r="E52" s="173"/>
      <c r="F52" s="181">
        <v>1535.39</v>
      </c>
      <c r="G52" s="182">
        <v>1622.9052391799546</v>
      </c>
      <c r="H52" s="183">
        <v>1692.6697038724374</v>
      </c>
      <c r="I52" s="181">
        <v>1460</v>
      </c>
      <c r="J52" s="182">
        <v>1485</v>
      </c>
      <c r="K52" s="183">
        <v>1525</v>
      </c>
      <c r="L52" s="181">
        <v>635.1</v>
      </c>
      <c r="M52" s="182">
        <v>660.9052391799545</v>
      </c>
      <c r="N52" s="183">
        <v>663.6697038724374</v>
      </c>
      <c r="O52" s="181">
        <v>559.7099999999999</v>
      </c>
      <c r="P52" s="182">
        <v>523</v>
      </c>
      <c r="Q52" s="183">
        <v>496</v>
      </c>
      <c r="R52" s="84" t="s">
        <v>7</v>
      </c>
      <c r="S52" s="172"/>
      <c r="T52" s="173"/>
      <c r="AA52">
        <v>3</v>
      </c>
      <c r="AD52">
        <v>3</v>
      </c>
      <c r="AE52">
        <v>3</v>
      </c>
      <c r="AF52">
        <v>3</v>
      </c>
      <c r="AG52">
        <v>2</v>
      </c>
      <c r="AH52">
        <v>2</v>
      </c>
      <c r="AI52">
        <v>2</v>
      </c>
      <c r="AJ52">
        <v>3</v>
      </c>
      <c r="AK52">
        <v>3</v>
      </c>
      <c r="AL52">
        <v>3</v>
      </c>
      <c r="AM52">
        <v>2</v>
      </c>
      <c r="AN52">
        <v>2</v>
      </c>
      <c r="AO52">
        <v>2</v>
      </c>
      <c r="AP52">
        <v>3</v>
      </c>
    </row>
    <row r="53" spans="2:42" ht="13.5" thickBot="1">
      <c r="B53" s="16"/>
      <c r="C53" s="104" t="s">
        <v>128</v>
      </c>
      <c r="D53" s="176"/>
      <c r="E53" s="177"/>
      <c r="F53" s="187">
        <v>17011.95</v>
      </c>
      <c r="G53" s="188">
        <v>16402</v>
      </c>
      <c r="H53" s="189">
        <v>16586</v>
      </c>
      <c r="I53" s="187">
        <v>19600</v>
      </c>
      <c r="J53" s="188">
        <v>18900</v>
      </c>
      <c r="K53" s="189">
        <v>18804</v>
      </c>
      <c r="L53" s="187">
        <v>700.8</v>
      </c>
      <c r="M53" s="188">
        <v>691</v>
      </c>
      <c r="N53" s="189">
        <v>671</v>
      </c>
      <c r="O53" s="187">
        <v>3288.85</v>
      </c>
      <c r="P53" s="188">
        <v>3189</v>
      </c>
      <c r="Q53" s="189">
        <v>2889</v>
      </c>
      <c r="R53" s="105" t="s">
        <v>81</v>
      </c>
      <c r="S53" s="176"/>
      <c r="T53" s="177"/>
      <c r="AA53">
        <v>2</v>
      </c>
      <c r="AD53">
        <v>2</v>
      </c>
      <c r="AE53">
        <v>2</v>
      </c>
      <c r="AF53">
        <v>2</v>
      </c>
      <c r="AG53">
        <v>2</v>
      </c>
      <c r="AH53">
        <v>2</v>
      </c>
      <c r="AI53">
        <v>2</v>
      </c>
      <c r="AJ53">
        <v>2</v>
      </c>
      <c r="AK53">
        <v>2</v>
      </c>
      <c r="AL53">
        <v>2</v>
      </c>
      <c r="AM53">
        <v>2</v>
      </c>
      <c r="AN53">
        <v>2</v>
      </c>
      <c r="AO53">
        <v>2</v>
      </c>
      <c r="AP53">
        <v>2</v>
      </c>
    </row>
    <row r="54" spans="3:42" ht="14.25" thickBot="1" thickTop="1">
      <c r="C54" s="14" t="s">
        <v>42</v>
      </c>
      <c r="D54" s="12"/>
      <c r="E54" s="13"/>
      <c r="F54" s="156">
        <v>18547.34</v>
      </c>
      <c r="G54" s="157">
        <v>18024.905239179956</v>
      </c>
      <c r="H54" s="158">
        <v>18278.669703872438</v>
      </c>
      <c r="I54" s="156">
        <v>21060</v>
      </c>
      <c r="J54" s="157">
        <v>20385</v>
      </c>
      <c r="K54" s="158">
        <v>20329</v>
      </c>
      <c r="L54" s="156">
        <v>1335.9</v>
      </c>
      <c r="M54" s="157">
        <v>1351.9052391799546</v>
      </c>
      <c r="N54" s="158">
        <v>1334.6697038724374</v>
      </c>
      <c r="O54" s="156">
        <v>3848.56</v>
      </c>
      <c r="P54" s="157">
        <v>3712</v>
      </c>
      <c r="Q54" s="158">
        <v>3385</v>
      </c>
      <c r="R54" s="18" t="s">
        <v>129</v>
      </c>
      <c r="S54" s="8"/>
      <c r="T54" s="9"/>
      <c r="AA54" t="e">
        <v>#REF!</v>
      </c>
      <c r="AD54" t="e">
        <v>#REF!</v>
      </c>
      <c r="AE54" t="e">
        <v>#REF!</v>
      </c>
      <c r="AF54" t="e">
        <v>#REF!</v>
      </c>
      <c r="AG54" t="e">
        <v>#REF!</v>
      </c>
      <c r="AH54" t="e">
        <v>#REF!</v>
      </c>
      <c r="AI54" t="e">
        <v>#REF!</v>
      </c>
      <c r="AJ54" t="e">
        <v>#REF!</v>
      </c>
      <c r="AK54" t="e">
        <v>#REF!</v>
      </c>
      <c r="AL54" t="e">
        <v>#REF!</v>
      </c>
      <c r="AM54" t="e">
        <v>#REF!</v>
      </c>
      <c r="AN54" t="e">
        <v>#REF!</v>
      </c>
      <c r="AO54" t="e">
        <v>#REF!</v>
      </c>
      <c r="AP54" t="e">
        <v>#REF!</v>
      </c>
    </row>
    <row r="55" spans="3:20" ht="13.5" thickTop="1">
      <c r="C55" s="41" t="str">
        <f ca="1">CELL("filename")</f>
        <v>C:\MyFiles\Timber\Timber Committee\TCQ2015\[tb-68-6.xls]List of tables</v>
      </c>
      <c r="S55" s="39"/>
      <c r="T55" s="43" t="str">
        <f ca="1">CONCATENATE("printed on ",DAY(NOW()),"/",MONTH(NOW()))</f>
        <v>printed on 11/11</v>
      </c>
    </row>
  </sheetData>
  <sheetProtection/>
  <mergeCells count="11">
    <mergeCell ref="C7:E7"/>
    <mergeCell ref="I7:K7"/>
    <mergeCell ref="L7:N7"/>
    <mergeCell ref="C2:T2"/>
    <mergeCell ref="F6:H6"/>
    <mergeCell ref="F7:H7"/>
    <mergeCell ref="R7:T7"/>
    <mergeCell ref="F3:K3"/>
    <mergeCell ref="L3:Q3"/>
    <mergeCell ref="K5:L5"/>
    <mergeCell ref="O7:Q7"/>
  </mergeCells>
  <conditionalFormatting sqref="C9:R54">
    <cfRule type="expression" priority="1" dxfId="0" stopIfTrue="1">
      <formula>AA9&gt;2</formula>
    </cfRule>
  </conditionalFormatting>
  <printOptions horizontalCentered="1" verticalCentered="1"/>
  <pageMargins left="0.35433070866141736" right="0.35433070866141736" top="0.5905511811023623" bottom="0.5905511811023623" header="0.31496062992125984" footer="0.31496062992125984"/>
  <pageSetup fitToHeight="1" fitToWidth="1" horizontalDpi="300" verticalDpi="3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51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27" max="42" width="0" style="0" hidden="1" customWidth="1"/>
  </cols>
  <sheetData>
    <row r="1" ht="12.75">
      <c r="A1" s="16"/>
    </row>
    <row r="2" spans="3:20" ht="12.75">
      <c r="C2" s="269" t="s">
        <v>135</v>
      </c>
      <c r="D2" s="269"/>
      <c r="E2" s="269"/>
      <c r="F2" s="269"/>
      <c r="G2" s="269"/>
      <c r="H2" s="269"/>
      <c r="I2" s="269"/>
      <c r="J2" s="269"/>
      <c r="K2" s="269"/>
      <c r="L2" s="269"/>
      <c r="M2" s="269"/>
      <c r="N2" s="269"/>
      <c r="O2" s="269"/>
      <c r="P2" s="269"/>
      <c r="Q2" s="269"/>
      <c r="R2" s="269"/>
      <c r="S2" s="269"/>
      <c r="T2" s="269"/>
    </row>
    <row r="3" spans="6:17" ht="12.75">
      <c r="F3" s="269" t="s">
        <v>282</v>
      </c>
      <c r="G3" s="269"/>
      <c r="H3" s="269"/>
      <c r="I3" s="269"/>
      <c r="J3" s="269"/>
      <c r="K3" s="269"/>
      <c r="L3" s="269" t="s">
        <v>134</v>
      </c>
      <c r="M3" s="269"/>
      <c r="N3" s="269"/>
      <c r="O3" s="269"/>
      <c r="P3" s="269"/>
      <c r="Q3" s="269"/>
    </row>
    <row r="5" spans="11:15" ht="15" thickBot="1">
      <c r="K5" s="276" t="s">
        <v>85</v>
      </c>
      <c r="L5" s="276"/>
      <c r="N5" s="11"/>
      <c r="O5" s="11"/>
    </row>
    <row r="6" spans="3:20" ht="13.5" thickTop="1">
      <c r="C6" s="2"/>
      <c r="D6" s="3"/>
      <c r="E6" s="4"/>
      <c r="F6" s="270" t="s">
        <v>43</v>
      </c>
      <c r="G6" s="271"/>
      <c r="H6" s="272"/>
      <c r="I6" s="2"/>
      <c r="J6" s="3"/>
      <c r="K6" s="4"/>
      <c r="L6" s="17"/>
      <c r="M6" s="3"/>
      <c r="N6" s="4"/>
      <c r="O6" s="17"/>
      <c r="P6" s="3"/>
      <c r="Q6" s="4"/>
      <c r="R6" s="2"/>
      <c r="S6" s="3"/>
      <c r="T6" s="4"/>
    </row>
    <row r="7" spans="3:20" ht="12.75">
      <c r="C7" s="273" t="s">
        <v>0</v>
      </c>
      <c r="D7" s="274"/>
      <c r="E7" s="275"/>
      <c r="F7" s="273" t="s">
        <v>44</v>
      </c>
      <c r="G7" s="274"/>
      <c r="H7" s="275"/>
      <c r="I7" s="273" t="s">
        <v>45</v>
      </c>
      <c r="J7" s="274"/>
      <c r="K7" s="275"/>
      <c r="L7" s="273" t="s">
        <v>46</v>
      </c>
      <c r="M7" s="274"/>
      <c r="N7" s="275"/>
      <c r="O7" s="273" t="s">
        <v>47</v>
      </c>
      <c r="P7" s="274"/>
      <c r="Q7" s="275"/>
      <c r="R7" s="273" t="s">
        <v>48</v>
      </c>
      <c r="S7" s="274"/>
      <c r="T7" s="275"/>
    </row>
    <row r="8" spans="3:42" ht="13.5" thickBot="1">
      <c r="C8" s="7"/>
      <c r="D8" s="8"/>
      <c r="E8" s="9"/>
      <c r="F8" s="26">
        <v>2014</v>
      </c>
      <c r="G8" s="27">
        <v>2015</v>
      </c>
      <c r="H8" s="25">
        <v>2016</v>
      </c>
      <c r="I8" s="26">
        <v>2014</v>
      </c>
      <c r="J8" s="27">
        <v>2015</v>
      </c>
      <c r="K8" s="25">
        <v>2016</v>
      </c>
      <c r="L8" s="26">
        <v>2014</v>
      </c>
      <c r="M8" s="27">
        <v>2015</v>
      </c>
      <c r="N8" s="25">
        <v>2016</v>
      </c>
      <c r="O8" s="26">
        <v>2014</v>
      </c>
      <c r="P8" s="27">
        <v>2015</v>
      </c>
      <c r="Q8" s="25">
        <v>2016</v>
      </c>
      <c r="R8" s="7"/>
      <c r="S8" s="8"/>
      <c r="T8" s="9"/>
      <c r="AA8" t="s">
        <v>0</v>
      </c>
      <c r="AD8" t="s">
        <v>345</v>
      </c>
      <c r="AG8" t="s">
        <v>45</v>
      </c>
      <c r="AJ8" t="s">
        <v>83</v>
      </c>
      <c r="AM8" t="s">
        <v>82</v>
      </c>
      <c r="AP8" t="s">
        <v>0</v>
      </c>
    </row>
    <row r="9" spans="2:42" ht="13.5" thickTop="1">
      <c r="B9" s="15"/>
      <c r="C9" s="171" t="s">
        <v>88</v>
      </c>
      <c r="D9" s="172"/>
      <c r="E9" s="173"/>
      <c r="F9" s="181">
        <v>0.19</v>
      </c>
      <c r="G9" s="182">
        <v>0.19</v>
      </c>
      <c r="H9" s="183">
        <v>0.19</v>
      </c>
      <c r="I9" s="181">
        <v>0</v>
      </c>
      <c r="J9" s="182">
        <v>0</v>
      </c>
      <c r="K9" s="183">
        <v>0</v>
      </c>
      <c r="L9" s="181">
        <v>0.19</v>
      </c>
      <c r="M9" s="182">
        <v>0.19</v>
      </c>
      <c r="N9" s="183">
        <v>0.19</v>
      </c>
      <c r="O9" s="181">
        <v>0</v>
      </c>
      <c r="P9" s="182">
        <v>0</v>
      </c>
      <c r="Q9" s="183">
        <v>0</v>
      </c>
      <c r="R9" s="84" t="s">
        <v>49</v>
      </c>
      <c r="S9" s="172"/>
      <c r="T9" s="173"/>
      <c r="AA9">
        <v>3</v>
      </c>
      <c r="AD9">
        <v>3</v>
      </c>
      <c r="AE9">
        <v>3</v>
      </c>
      <c r="AF9">
        <v>3</v>
      </c>
      <c r="AG9">
        <v>5</v>
      </c>
      <c r="AH9">
        <v>5</v>
      </c>
      <c r="AI9">
        <v>5</v>
      </c>
      <c r="AJ9">
        <v>3</v>
      </c>
      <c r="AK9">
        <v>5</v>
      </c>
      <c r="AL9">
        <v>5</v>
      </c>
      <c r="AM9">
        <v>3</v>
      </c>
      <c r="AN9">
        <v>5</v>
      </c>
      <c r="AO9">
        <v>5</v>
      </c>
      <c r="AP9">
        <v>3</v>
      </c>
    </row>
    <row r="10" spans="2:42" ht="12.75">
      <c r="B10" s="19"/>
      <c r="C10" s="49" t="s">
        <v>89</v>
      </c>
      <c r="D10" s="174"/>
      <c r="E10" s="175"/>
      <c r="F10" s="184">
        <v>6.12</v>
      </c>
      <c r="G10" s="185">
        <v>4</v>
      </c>
      <c r="H10" s="186">
        <v>5</v>
      </c>
      <c r="I10" s="184">
        <v>0</v>
      </c>
      <c r="J10" s="185">
        <v>0</v>
      </c>
      <c r="K10" s="186">
        <v>0</v>
      </c>
      <c r="L10" s="184">
        <v>6.72</v>
      </c>
      <c r="M10" s="185">
        <v>5</v>
      </c>
      <c r="N10" s="186">
        <v>6</v>
      </c>
      <c r="O10" s="184">
        <v>0.6</v>
      </c>
      <c r="P10" s="185">
        <v>1</v>
      </c>
      <c r="Q10" s="186">
        <v>1</v>
      </c>
      <c r="R10" s="72" t="s">
        <v>50</v>
      </c>
      <c r="S10" s="174"/>
      <c r="T10" s="175"/>
      <c r="AA10">
        <v>2</v>
      </c>
      <c r="AD10">
        <v>2</v>
      </c>
      <c r="AE10">
        <v>2</v>
      </c>
      <c r="AF10">
        <v>2</v>
      </c>
      <c r="AG10">
        <v>2</v>
      </c>
      <c r="AH10">
        <v>2</v>
      </c>
      <c r="AI10">
        <v>2</v>
      </c>
      <c r="AJ10">
        <v>2</v>
      </c>
      <c r="AK10">
        <v>2</v>
      </c>
      <c r="AL10">
        <v>2</v>
      </c>
      <c r="AM10">
        <v>2</v>
      </c>
      <c r="AN10">
        <v>2</v>
      </c>
      <c r="AO10">
        <v>2</v>
      </c>
      <c r="AP10">
        <v>2</v>
      </c>
    </row>
    <row r="11" spans="2:42" ht="12.75">
      <c r="B11" s="19"/>
      <c r="C11" s="49" t="s">
        <v>140</v>
      </c>
      <c r="D11" s="174"/>
      <c r="E11" s="175"/>
      <c r="F11" s="184">
        <v>71.39</v>
      </c>
      <c r="G11" s="185">
        <v>71.39</v>
      </c>
      <c r="H11" s="186">
        <v>71.39</v>
      </c>
      <c r="I11" s="184">
        <v>10.45</v>
      </c>
      <c r="J11" s="185">
        <v>10.45</v>
      </c>
      <c r="K11" s="186">
        <v>10.45</v>
      </c>
      <c r="L11" s="184">
        <v>159.66</v>
      </c>
      <c r="M11" s="185">
        <v>159.66</v>
      </c>
      <c r="N11" s="186">
        <v>159.66</v>
      </c>
      <c r="O11" s="184">
        <v>98.72</v>
      </c>
      <c r="P11" s="185">
        <v>98.72</v>
      </c>
      <c r="Q11" s="186">
        <v>98.72</v>
      </c>
      <c r="R11" s="72" t="s">
        <v>142</v>
      </c>
      <c r="S11" s="174"/>
      <c r="T11" s="175"/>
      <c r="AA11">
        <v>3</v>
      </c>
      <c r="AD11">
        <v>3</v>
      </c>
      <c r="AE11">
        <v>3</v>
      </c>
      <c r="AF11">
        <v>3</v>
      </c>
      <c r="AG11">
        <v>5</v>
      </c>
      <c r="AH11">
        <v>5</v>
      </c>
      <c r="AI11">
        <v>5</v>
      </c>
      <c r="AJ11">
        <v>5</v>
      </c>
      <c r="AK11">
        <v>5</v>
      </c>
      <c r="AL11">
        <v>5</v>
      </c>
      <c r="AM11">
        <v>5</v>
      </c>
      <c r="AN11">
        <v>5</v>
      </c>
      <c r="AO11">
        <v>5</v>
      </c>
      <c r="AP11">
        <v>3</v>
      </c>
    </row>
    <row r="12" spans="2:42" ht="12.75">
      <c r="B12" s="19"/>
      <c r="C12" s="49" t="s">
        <v>90</v>
      </c>
      <c r="D12" s="174"/>
      <c r="E12" s="175"/>
      <c r="F12" s="184">
        <v>0.97</v>
      </c>
      <c r="G12" s="185">
        <v>1</v>
      </c>
      <c r="H12" s="186">
        <v>1</v>
      </c>
      <c r="I12" s="184">
        <v>0</v>
      </c>
      <c r="J12" s="185">
        <v>0</v>
      </c>
      <c r="K12" s="186">
        <v>0</v>
      </c>
      <c r="L12" s="184">
        <v>1</v>
      </c>
      <c r="M12" s="185">
        <v>1</v>
      </c>
      <c r="N12" s="186">
        <v>1</v>
      </c>
      <c r="O12" s="184">
        <v>0.03</v>
      </c>
      <c r="P12" s="185">
        <v>0</v>
      </c>
      <c r="Q12" s="186">
        <v>0</v>
      </c>
      <c r="R12" s="72" t="s">
        <v>51</v>
      </c>
      <c r="S12" s="174"/>
      <c r="T12" s="175"/>
      <c r="AA12">
        <v>3</v>
      </c>
      <c r="AD12">
        <v>3</v>
      </c>
      <c r="AE12">
        <v>2</v>
      </c>
      <c r="AF12">
        <v>2</v>
      </c>
      <c r="AG12">
        <v>2</v>
      </c>
      <c r="AH12">
        <v>2</v>
      </c>
      <c r="AI12">
        <v>2</v>
      </c>
      <c r="AJ12">
        <v>2</v>
      </c>
      <c r="AK12">
        <v>2</v>
      </c>
      <c r="AL12">
        <v>2</v>
      </c>
      <c r="AM12">
        <v>3</v>
      </c>
      <c r="AN12">
        <v>2</v>
      </c>
      <c r="AO12">
        <v>2</v>
      </c>
      <c r="AP12">
        <v>3</v>
      </c>
    </row>
    <row r="13" spans="2:42" ht="12.75">
      <c r="B13" s="19"/>
      <c r="C13" s="49" t="s">
        <v>91</v>
      </c>
      <c r="D13" s="174"/>
      <c r="E13" s="175"/>
      <c r="F13" s="184">
        <v>-0.36</v>
      </c>
      <c r="G13" s="185">
        <v>-0.36</v>
      </c>
      <c r="H13" s="186">
        <v>-0.36</v>
      </c>
      <c r="I13" s="184">
        <v>0</v>
      </c>
      <c r="J13" s="185">
        <v>0</v>
      </c>
      <c r="K13" s="186">
        <v>0</v>
      </c>
      <c r="L13" s="184">
        <v>0.6</v>
      </c>
      <c r="M13" s="185">
        <v>0.6</v>
      </c>
      <c r="N13" s="186">
        <v>0.6</v>
      </c>
      <c r="O13" s="184">
        <v>0.96</v>
      </c>
      <c r="P13" s="185">
        <v>0.96</v>
      </c>
      <c r="Q13" s="186">
        <v>0.96</v>
      </c>
      <c r="R13" s="72" t="s">
        <v>52</v>
      </c>
      <c r="S13" s="174"/>
      <c r="T13" s="175"/>
      <c r="AA13">
        <v>3</v>
      </c>
      <c r="AD13">
        <v>2</v>
      </c>
      <c r="AE13">
        <v>3</v>
      </c>
      <c r="AF13">
        <v>3</v>
      </c>
      <c r="AG13">
        <v>2</v>
      </c>
      <c r="AH13">
        <v>5</v>
      </c>
      <c r="AI13">
        <v>5</v>
      </c>
      <c r="AJ13">
        <v>2</v>
      </c>
      <c r="AK13">
        <v>5</v>
      </c>
      <c r="AL13">
        <v>5</v>
      </c>
      <c r="AM13">
        <v>2</v>
      </c>
      <c r="AN13">
        <v>5</v>
      </c>
      <c r="AO13">
        <v>5</v>
      </c>
      <c r="AP13">
        <v>3</v>
      </c>
    </row>
    <row r="14" spans="2:42" ht="12.75">
      <c r="B14" s="19"/>
      <c r="C14" s="49" t="s">
        <v>92</v>
      </c>
      <c r="D14" s="174"/>
      <c r="E14" s="175"/>
      <c r="F14" s="184">
        <v>1.71</v>
      </c>
      <c r="G14" s="185">
        <v>2</v>
      </c>
      <c r="H14" s="186">
        <v>2</v>
      </c>
      <c r="I14" s="184">
        <v>0</v>
      </c>
      <c r="J14" s="185">
        <v>0</v>
      </c>
      <c r="K14" s="186">
        <v>0</v>
      </c>
      <c r="L14" s="184">
        <v>2.1</v>
      </c>
      <c r="M14" s="185">
        <v>2</v>
      </c>
      <c r="N14" s="186">
        <v>2</v>
      </c>
      <c r="O14" s="184">
        <v>0.39</v>
      </c>
      <c r="P14" s="185">
        <v>0</v>
      </c>
      <c r="Q14" s="186">
        <v>0</v>
      </c>
      <c r="R14" s="72" t="s">
        <v>53</v>
      </c>
      <c r="S14" s="174"/>
      <c r="T14" s="175"/>
      <c r="AA14">
        <v>2</v>
      </c>
      <c r="AD14">
        <v>2</v>
      </c>
      <c r="AE14">
        <v>2</v>
      </c>
      <c r="AF14">
        <v>2</v>
      </c>
      <c r="AG14">
        <v>2</v>
      </c>
      <c r="AH14">
        <v>2</v>
      </c>
      <c r="AI14">
        <v>2</v>
      </c>
      <c r="AJ14">
        <v>2</v>
      </c>
      <c r="AK14">
        <v>2</v>
      </c>
      <c r="AL14">
        <v>2</v>
      </c>
      <c r="AM14">
        <v>2</v>
      </c>
      <c r="AN14">
        <v>2</v>
      </c>
      <c r="AO14">
        <v>2</v>
      </c>
      <c r="AP14">
        <v>2</v>
      </c>
    </row>
    <row r="15" spans="2:42" ht="12.75">
      <c r="B15" s="19"/>
      <c r="C15" s="49" t="s">
        <v>93</v>
      </c>
      <c r="D15" s="174"/>
      <c r="E15" s="175"/>
      <c r="F15" s="184">
        <v>3.44</v>
      </c>
      <c r="G15" s="185">
        <v>3</v>
      </c>
      <c r="H15" s="186">
        <v>3</v>
      </c>
      <c r="I15" s="184">
        <v>0</v>
      </c>
      <c r="J15" s="185">
        <v>0</v>
      </c>
      <c r="K15" s="186">
        <v>0</v>
      </c>
      <c r="L15" s="184">
        <v>3.44</v>
      </c>
      <c r="M15" s="185">
        <v>3</v>
      </c>
      <c r="N15" s="186">
        <v>3</v>
      </c>
      <c r="O15" s="184">
        <v>0</v>
      </c>
      <c r="P15" s="185">
        <v>0</v>
      </c>
      <c r="Q15" s="186">
        <v>0</v>
      </c>
      <c r="R15" s="72" t="s">
        <v>54</v>
      </c>
      <c r="S15" s="174"/>
      <c r="T15" s="175"/>
      <c r="AA15">
        <v>2</v>
      </c>
      <c r="AD15">
        <v>2</v>
      </c>
      <c r="AE15">
        <v>2</v>
      </c>
      <c r="AF15">
        <v>2</v>
      </c>
      <c r="AG15">
        <v>2</v>
      </c>
      <c r="AH15">
        <v>2</v>
      </c>
      <c r="AI15">
        <v>2</v>
      </c>
      <c r="AJ15">
        <v>2</v>
      </c>
      <c r="AK15">
        <v>2</v>
      </c>
      <c r="AL15">
        <v>2</v>
      </c>
      <c r="AM15">
        <v>2</v>
      </c>
      <c r="AN15">
        <v>2</v>
      </c>
      <c r="AO15">
        <v>2</v>
      </c>
      <c r="AP15">
        <v>2</v>
      </c>
    </row>
    <row r="16" spans="2:42" ht="12.75">
      <c r="B16" s="19"/>
      <c r="C16" s="49" t="s">
        <v>94</v>
      </c>
      <c r="D16" s="174"/>
      <c r="E16" s="175"/>
      <c r="F16" s="184">
        <v>6.65</v>
      </c>
      <c r="G16" s="185">
        <v>7</v>
      </c>
      <c r="H16" s="186">
        <v>7</v>
      </c>
      <c r="I16" s="184">
        <v>0</v>
      </c>
      <c r="J16" s="185">
        <v>0</v>
      </c>
      <c r="K16" s="186">
        <v>0</v>
      </c>
      <c r="L16" s="184">
        <v>6.86</v>
      </c>
      <c r="M16" s="185">
        <v>7</v>
      </c>
      <c r="N16" s="186">
        <v>7</v>
      </c>
      <c r="O16" s="184">
        <v>0.21</v>
      </c>
      <c r="P16" s="185">
        <v>0</v>
      </c>
      <c r="Q16" s="186">
        <v>0</v>
      </c>
      <c r="R16" s="72" t="s">
        <v>74</v>
      </c>
      <c r="S16" s="174"/>
      <c r="T16" s="175"/>
      <c r="AA16">
        <v>2</v>
      </c>
      <c r="AD16">
        <v>2</v>
      </c>
      <c r="AE16">
        <v>2</v>
      </c>
      <c r="AF16">
        <v>2</v>
      </c>
      <c r="AG16">
        <v>2</v>
      </c>
      <c r="AH16">
        <v>2</v>
      </c>
      <c r="AI16">
        <v>2</v>
      </c>
      <c r="AJ16">
        <v>2</v>
      </c>
      <c r="AK16">
        <v>2</v>
      </c>
      <c r="AL16">
        <v>2</v>
      </c>
      <c r="AM16">
        <v>2</v>
      </c>
      <c r="AN16">
        <v>2</v>
      </c>
      <c r="AO16">
        <v>2</v>
      </c>
      <c r="AP16">
        <v>2</v>
      </c>
    </row>
    <row r="17" spans="2:42" ht="12.75">
      <c r="B17" s="19"/>
      <c r="C17" s="49" t="s">
        <v>95</v>
      </c>
      <c r="D17" s="174"/>
      <c r="E17" s="175"/>
      <c r="F17" s="184">
        <v>11.080000000000002</v>
      </c>
      <c r="G17" s="185">
        <v>7</v>
      </c>
      <c r="H17" s="186">
        <v>7</v>
      </c>
      <c r="I17" s="184">
        <v>3</v>
      </c>
      <c r="J17" s="185">
        <v>3</v>
      </c>
      <c r="K17" s="186">
        <v>3</v>
      </c>
      <c r="L17" s="184">
        <v>16.42</v>
      </c>
      <c r="M17" s="185">
        <v>14</v>
      </c>
      <c r="N17" s="186">
        <v>14</v>
      </c>
      <c r="O17" s="184">
        <v>8.34</v>
      </c>
      <c r="P17" s="185">
        <v>10</v>
      </c>
      <c r="Q17" s="186">
        <v>10</v>
      </c>
      <c r="R17" s="72" t="s">
        <v>55</v>
      </c>
      <c r="S17" s="174"/>
      <c r="T17" s="175"/>
      <c r="AA17">
        <v>3</v>
      </c>
      <c r="AD17">
        <v>3</v>
      </c>
      <c r="AE17">
        <v>3</v>
      </c>
      <c r="AF17">
        <v>3</v>
      </c>
      <c r="AG17">
        <v>3</v>
      </c>
      <c r="AH17">
        <v>3</v>
      </c>
      <c r="AI17">
        <v>3</v>
      </c>
      <c r="AJ17">
        <v>3</v>
      </c>
      <c r="AK17">
        <v>3</v>
      </c>
      <c r="AL17">
        <v>3</v>
      </c>
      <c r="AM17">
        <v>3</v>
      </c>
      <c r="AN17">
        <v>3</v>
      </c>
      <c r="AO17">
        <v>3</v>
      </c>
      <c r="AP17">
        <v>3</v>
      </c>
    </row>
    <row r="18" spans="2:42" ht="12.75">
      <c r="B18" s="19"/>
      <c r="C18" s="49" t="s">
        <v>96</v>
      </c>
      <c r="D18" s="174"/>
      <c r="E18" s="175"/>
      <c r="F18" s="184">
        <v>-0.24</v>
      </c>
      <c r="G18" s="185">
        <v>0</v>
      </c>
      <c r="H18" s="186">
        <v>0</v>
      </c>
      <c r="I18" s="184">
        <v>0</v>
      </c>
      <c r="J18" s="185">
        <v>0</v>
      </c>
      <c r="K18" s="186">
        <v>0</v>
      </c>
      <c r="L18" s="184">
        <v>1.03</v>
      </c>
      <c r="M18" s="185">
        <v>0.4</v>
      </c>
      <c r="N18" s="186">
        <v>1</v>
      </c>
      <c r="O18" s="184">
        <v>1.27</v>
      </c>
      <c r="P18" s="185">
        <v>0.4</v>
      </c>
      <c r="Q18" s="186">
        <v>1</v>
      </c>
      <c r="R18" s="72" t="s">
        <v>56</v>
      </c>
      <c r="S18" s="174"/>
      <c r="T18" s="175"/>
      <c r="AA18">
        <v>2</v>
      </c>
      <c r="AD18">
        <v>2</v>
      </c>
      <c r="AE18">
        <v>2</v>
      </c>
      <c r="AF18">
        <v>2</v>
      </c>
      <c r="AG18">
        <v>2</v>
      </c>
      <c r="AH18">
        <v>2</v>
      </c>
      <c r="AI18">
        <v>2</v>
      </c>
      <c r="AJ18">
        <v>2</v>
      </c>
      <c r="AK18">
        <v>2</v>
      </c>
      <c r="AL18">
        <v>2</v>
      </c>
      <c r="AM18">
        <v>2</v>
      </c>
      <c r="AN18">
        <v>2</v>
      </c>
      <c r="AO18">
        <v>2</v>
      </c>
      <c r="AP18">
        <v>2</v>
      </c>
    </row>
    <row r="19" spans="2:42" ht="12.75">
      <c r="B19" s="19"/>
      <c r="C19" s="49" t="s">
        <v>97</v>
      </c>
      <c r="D19" s="174"/>
      <c r="E19" s="175"/>
      <c r="F19" s="184">
        <v>1.42</v>
      </c>
      <c r="G19" s="185">
        <v>1.42</v>
      </c>
      <c r="H19" s="186">
        <v>1.42</v>
      </c>
      <c r="I19" s="184">
        <v>0</v>
      </c>
      <c r="J19" s="185">
        <v>0</v>
      </c>
      <c r="K19" s="186">
        <v>0</v>
      </c>
      <c r="L19" s="184">
        <v>1.92</v>
      </c>
      <c r="M19" s="185">
        <v>1.92</v>
      </c>
      <c r="N19" s="186">
        <v>1.92</v>
      </c>
      <c r="O19" s="184">
        <v>0.5</v>
      </c>
      <c r="P19" s="185">
        <v>0.5</v>
      </c>
      <c r="Q19" s="186">
        <v>0.5</v>
      </c>
      <c r="R19" s="72" t="s">
        <v>57</v>
      </c>
      <c r="S19" s="174"/>
      <c r="T19" s="175"/>
      <c r="AA19">
        <v>3</v>
      </c>
      <c r="AD19">
        <v>2</v>
      </c>
      <c r="AE19">
        <v>3</v>
      </c>
      <c r="AF19">
        <v>3</v>
      </c>
      <c r="AG19">
        <v>2</v>
      </c>
      <c r="AH19">
        <v>5</v>
      </c>
      <c r="AI19">
        <v>5</v>
      </c>
      <c r="AJ19">
        <v>2</v>
      </c>
      <c r="AK19">
        <v>5</v>
      </c>
      <c r="AL19">
        <v>5</v>
      </c>
      <c r="AM19">
        <v>2</v>
      </c>
      <c r="AN19">
        <v>5</v>
      </c>
      <c r="AO19">
        <v>5</v>
      </c>
      <c r="AP19">
        <v>3</v>
      </c>
    </row>
    <row r="20" spans="2:42" ht="12.75">
      <c r="B20" s="19"/>
      <c r="C20" s="49" t="s">
        <v>98</v>
      </c>
      <c r="D20" s="174"/>
      <c r="E20" s="175"/>
      <c r="F20" s="184">
        <v>176.19</v>
      </c>
      <c r="G20" s="185">
        <v>192</v>
      </c>
      <c r="H20" s="186">
        <v>190</v>
      </c>
      <c r="I20" s="184">
        <v>34</v>
      </c>
      <c r="J20" s="185">
        <v>30</v>
      </c>
      <c r="K20" s="186">
        <v>30</v>
      </c>
      <c r="L20" s="184">
        <v>147.19</v>
      </c>
      <c r="M20" s="185">
        <v>167</v>
      </c>
      <c r="N20" s="186">
        <v>165</v>
      </c>
      <c r="O20" s="184">
        <v>5</v>
      </c>
      <c r="P20" s="185">
        <v>5</v>
      </c>
      <c r="Q20" s="186">
        <v>5</v>
      </c>
      <c r="R20" s="72" t="s">
        <v>16</v>
      </c>
      <c r="S20" s="174"/>
      <c r="T20" s="175"/>
      <c r="AA20">
        <v>2</v>
      </c>
      <c r="AD20">
        <v>2</v>
      </c>
      <c r="AE20">
        <v>2</v>
      </c>
      <c r="AF20">
        <v>2</v>
      </c>
      <c r="AG20">
        <v>2</v>
      </c>
      <c r="AH20">
        <v>2</v>
      </c>
      <c r="AI20">
        <v>2</v>
      </c>
      <c r="AJ20">
        <v>2</v>
      </c>
      <c r="AK20">
        <v>2</v>
      </c>
      <c r="AL20">
        <v>2</v>
      </c>
      <c r="AM20">
        <v>2</v>
      </c>
      <c r="AN20">
        <v>2</v>
      </c>
      <c r="AO20">
        <v>2</v>
      </c>
      <c r="AP20">
        <v>2</v>
      </c>
    </row>
    <row r="21" spans="2:42" ht="12.75">
      <c r="B21" s="19"/>
      <c r="C21" s="49" t="s">
        <v>99</v>
      </c>
      <c r="D21" s="174"/>
      <c r="E21" s="175"/>
      <c r="F21" s="184">
        <v>47.35999999999999</v>
      </c>
      <c r="G21" s="185">
        <v>49</v>
      </c>
      <c r="H21" s="186">
        <v>49</v>
      </c>
      <c r="I21" s="184">
        <v>4.03</v>
      </c>
      <c r="J21" s="185">
        <v>4</v>
      </c>
      <c r="K21" s="186">
        <v>4</v>
      </c>
      <c r="L21" s="184">
        <v>85.6</v>
      </c>
      <c r="M21" s="185">
        <v>85</v>
      </c>
      <c r="N21" s="186">
        <v>85</v>
      </c>
      <c r="O21" s="184">
        <v>42.27</v>
      </c>
      <c r="P21" s="185">
        <v>40</v>
      </c>
      <c r="Q21" s="186">
        <v>40</v>
      </c>
      <c r="R21" s="72" t="s">
        <v>58</v>
      </c>
      <c r="S21" s="174"/>
      <c r="T21" s="175"/>
      <c r="AA21">
        <v>2</v>
      </c>
      <c r="AD21">
        <v>2</v>
      </c>
      <c r="AE21">
        <v>2</v>
      </c>
      <c r="AF21">
        <v>2</v>
      </c>
      <c r="AG21">
        <v>2</v>
      </c>
      <c r="AH21">
        <v>2</v>
      </c>
      <c r="AI21">
        <v>2</v>
      </c>
      <c r="AJ21">
        <v>2</v>
      </c>
      <c r="AK21">
        <v>2</v>
      </c>
      <c r="AL21">
        <v>2</v>
      </c>
      <c r="AM21">
        <v>2</v>
      </c>
      <c r="AN21">
        <v>2</v>
      </c>
      <c r="AO21">
        <v>2</v>
      </c>
      <c r="AP21">
        <v>2</v>
      </c>
    </row>
    <row r="22" spans="2:42" ht="12.75">
      <c r="B22" s="19"/>
      <c r="C22" s="49" t="s">
        <v>100</v>
      </c>
      <c r="D22" s="174"/>
      <c r="E22" s="175"/>
      <c r="F22" s="184">
        <v>34</v>
      </c>
      <c r="G22" s="185">
        <v>34</v>
      </c>
      <c r="H22" s="186">
        <v>34</v>
      </c>
      <c r="I22" s="184">
        <v>29</v>
      </c>
      <c r="J22" s="185">
        <v>29</v>
      </c>
      <c r="K22" s="186">
        <v>29</v>
      </c>
      <c r="L22" s="184">
        <v>6</v>
      </c>
      <c r="M22" s="185">
        <v>6</v>
      </c>
      <c r="N22" s="186">
        <v>6</v>
      </c>
      <c r="O22" s="184">
        <v>1</v>
      </c>
      <c r="P22" s="185">
        <v>1</v>
      </c>
      <c r="Q22" s="186">
        <v>1</v>
      </c>
      <c r="R22" s="72" t="s">
        <v>73</v>
      </c>
      <c r="S22" s="174"/>
      <c r="T22" s="175"/>
      <c r="AA22">
        <v>3</v>
      </c>
      <c r="AD22">
        <v>3</v>
      </c>
      <c r="AE22">
        <v>3</v>
      </c>
      <c r="AF22">
        <v>3</v>
      </c>
      <c r="AG22">
        <v>5</v>
      </c>
      <c r="AH22">
        <v>5</v>
      </c>
      <c r="AI22">
        <v>5</v>
      </c>
      <c r="AJ22">
        <v>3</v>
      </c>
      <c r="AK22">
        <v>5</v>
      </c>
      <c r="AL22">
        <v>5</v>
      </c>
      <c r="AM22">
        <v>3</v>
      </c>
      <c r="AN22">
        <v>5</v>
      </c>
      <c r="AO22">
        <v>5</v>
      </c>
      <c r="AP22">
        <v>3</v>
      </c>
    </row>
    <row r="23" spans="2:42" ht="12.75">
      <c r="B23" s="19"/>
      <c r="C23" s="49" t="s">
        <v>101</v>
      </c>
      <c r="D23" s="174"/>
      <c r="E23" s="175"/>
      <c r="F23" s="184">
        <v>0.45</v>
      </c>
      <c r="G23" s="185">
        <v>0.45</v>
      </c>
      <c r="H23" s="186">
        <v>0.45</v>
      </c>
      <c r="I23" s="184">
        <v>0</v>
      </c>
      <c r="J23" s="185">
        <v>0</v>
      </c>
      <c r="K23" s="186">
        <v>0</v>
      </c>
      <c r="L23" s="184">
        <v>0.52</v>
      </c>
      <c r="M23" s="185">
        <v>0.52</v>
      </c>
      <c r="N23" s="186">
        <v>0.52</v>
      </c>
      <c r="O23" s="184">
        <v>0.07</v>
      </c>
      <c r="P23" s="185">
        <v>0.07</v>
      </c>
      <c r="Q23" s="186">
        <v>0.07</v>
      </c>
      <c r="R23" s="72" t="s">
        <v>59</v>
      </c>
      <c r="S23" s="174"/>
      <c r="T23" s="175"/>
      <c r="AA23">
        <v>3</v>
      </c>
      <c r="AD23">
        <v>2</v>
      </c>
      <c r="AE23">
        <v>3</v>
      </c>
      <c r="AF23">
        <v>3</v>
      </c>
      <c r="AG23">
        <v>2</v>
      </c>
      <c r="AH23">
        <v>5</v>
      </c>
      <c r="AI23">
        <v>5</v>
      </c>
      <c r="AJ23">
        <v>2</v>
      </c>
      <c r="AK23">
        <v>5</v>
      </c>
      <c r="AL23">
        <v>5</v>
      </c>
      <c r="AM23">
        <v>2</v>
      </c>
      <c r="AN23">
        <v>5</v>
      </c>
      <c r="AO23">
        <v>5</v>
      </c>
      <c r="AP23">
        <v>3</v>
      </c>
    </row>
    <row r="24" spans="2:42" ht="12.75">
      <c r="B24" s="19"/>
      <c r="C24" s="49" t="s">
        <v>102</v>
      </c>
      <c r="D24" s="174"/>
      <c r="E24" s="175"/>
      <c r="F24" s="184">
        <v>12.97</v>
      </c>
      <c r="G24" s="185">
        <v>14</v>
      </c>
      <c r="H24" s="186">
        <v>15</v>
      </c>
      <c r="I24" s="184">
        <v>0</v>
      </c>
      <c r="J24" s="185">
        <v>0</v>
      </c>
      <c r="K24" s="186">
        <v>0</v>
      </c>
      <c r="L24" s="184">
        <v>13.15</v>
      </c>
      <c r="M24" s="185">
        <v>14</v>
      </c>
      <c r="N24" s="186">
        <v>15</v>
      </c>
      <c r="O24" s="184">
        <v>0.18</v>
      </c>
      <c r="P24" s="185">
        <v>0</v>
      </c>
      <c r="Q24" s="186">
        <v>0</v>
      </c>
      <c r="R24" s="72" t="s">
        <v>60</v>
      </c>
      <c r="S24" s="174"/>
      <c r="T24" s="175"/>
      <c r="AA24">
        <v>3</v>
      </c>
      <c r="AD24">
        <v>3</v>
      </c>
      <c r="AE24">
        <v>2</v>
      </c>
      <c r="AF24">
        <v>2</v>
      </c>
      <c r="AG24">
        <v>2</v>
      </c>
      <c r="AH24">
        <v>2</v>
      </c>
      <c r="AI24">
        <v>2</v>
      </c>
      <c r="AJ24">
        <v>2</v>
      </c>
      <c r="AK24">
        <v>2</v>
      </c>
      <c r="AL24">
        <v>2</v>
      </c>
      <c r="AM24">
        <v>3</v>
      </c>
      <c r="AN24">
        <v>2</v>
      </c>
      <c r="AO24">
        <v>2</v>
      </c>
      <c r="AP24">
        <v>3</v>
      </c>
    </row>
    <row r="25" spans="2:42" ht="12.75">
      <c r="B25" s="19"/>
      <c r="C25" s="49" t="s">
        <v>103</v>
      </c>
      <c r="D25" s="174"/>
      <c r="E25" s="175"/>
      <c r="F25" s="184">
        <v>73.92</v>
      </c>
      <c r="G25" s="185">
        <v>70</v>
      </c>
      <c r="H25" s="186">
        <v>75</v>
      </c>
      <c r="I25" s="184">
        <v>0</v>
      </c>
      <c r="J25" s="185">
        <v>0</v>
      </c>
      <c r="K25" s="186">
        <v>0</v>
      </c>
      <c r="L25" s="184">
        <v>99.91</v>
      </c>
      <c r="M25" s="185">
        <v>100</v>
      </c>
      <c r="N25" s="186">
        <v>105</v>
      </c>
      <c r="O25" s="184">
        <v>25.99</v>
      </c>
      <c r="P25" s="185">
        <v>30</v>
      </c>
      <c r="Q25" s="186">
        <v>30</v>
      </c>
      <c r="R25" s="72" t="s">
        <v>61</v>
      </c>
      <c r="S25" s="174"/>
      <c r="T25" s="175"/>
      <c r="AA25">
        <v>2</v>
      </c>
      <c r="AD25">
        <v>2</v>
      </c>
      <c r="AE25">
        <v>2</v>
      </c>
      <c r="AF25">
        <v>2</v>
      </c>
      <c r="AG25">
        <v>2</v>
      </c>
      <c r="AH25">
        <v>2</v>
      </c>
      <c r="AI25">
        <v>2</v>
      </c>
      <c r="AJ25">
        <v>2</v>
      </c>
      <c r="AK25">
        <v>2</v>
      </c>
      <c r="AL25">
        <v>2</v>
      </c>
      <c r="AM25">
        <v>2</v>
      </c>
      <c r="AN25">
        <v>2</v>
      </c>
      <c r="AO25">
        <v>2</v>
      </c>
      <c r="AP25">
        <v>2</v>
      </c>
    </row>
    <row r="26" spans="2:42" ht="12.75">
      <c r="B26" s="19"/>
      <c r="C26" s="49" t="s">
        <v>105</v>
      </c>
      <c r="D26" s="174"/>
      <c r="E26" s="175"/>
      <c r="F26" s="184">
        <v>5.74</v>
      </c>
      <c r="G26" s="185">
        <v>6.029070266184741</v>
      </c>
      <c r="H26" s="186">
        <v>7</v>
      </c>
      <c r="I26" s="184">
        <v>0</v>
      </c>
      <c r="J26" s="185">
        <v>0</v>
      </c>
      <c r="K26" s="186">
        <v>0</v>
      </c>
      <c r="L26" s="184">
        <v>6.9</v>
      </c>
      <c r="M26" s="185">
        <v>8.118718721420786</v>
      </c>
      <c r="N26" s="186">
        <v>9</v>
      </c>
      <c r="O26" s="184">
        <v>1.16</v>
      </c>
      <c r="P26" s="185">
        <v>2.0896484552360444</v>
      </c>
      <c r="Q26" s="186">
        <v>2</v>
      </c>
      <c r="R26" s="72" t="s">
        <v>312</v>
      </c>
      <c r="S26" s="174"/>
      <c r="T26" s="175"/>
      <c r="AA26">
        <v>2</v>
      </c>
      <c r="AD26">
        <v>2</v>
      </c>
      <c r="AE26">
        <v>2</v>
      </c>
      <c r="AF26">
        <v>2</v>
      </c>
      <c r="AG26">
        <v>2</v>
      </c>
      <c r="AH26">
        <v>2</v>
      </c>
      <c r="AI26">
        <v>2</v>
      </c>
      <c r="AJ26">
        <v>2</v>
      </c>
      <c r="AK26">
        <v>2</v>
      </c>
      <c r="AL26">
        <v>2</v>
      </c>
      <c r="AM26">
        <v>2</v>
      </c>
      <c r="AN26">
        <v>2</v>
      </c>
      <c r="AO26">
        <v>2</v>
      </c>
      <c r="AP26">
        <v>2</v>
      </c>
    </row>
    <row r="27" spans="2:42" ht="12.75">
      <c r="B27" s="19"/>
      <c r="C27" s="49" t="s">
        <v>144</v>
      </c>
      <c r="D27" s="174"/>
      <c r="E27" s="175"/>
      <c r="F27" s="184">
        <v>3</v>
      </c>
      <c r="G27" s="185">
        <v>3</v>
      </c>
      <c r="H27" s="186">
        <v>3</v>
      </c>
      <c r="I27" s="184">
        <v>0</v>
      </c>
      <c r="J27" s="185">
        <v>0</v>
      </c>
      <c r="K27" s="186">
        <v>0</v>
      </c>
      <c r="L27" s="184">
        <v>3</v>
      </c>
      <c r="M27" s="185">
        <v>3</v>
      </c>
      <c r="N27" s="186">
        <v>3</v>
      </c>
      <c r="O27" s="184">
        <v>0</v>
      </c>
      <c r="P27" s="185">
        <v>0</v>
      </c>
      <c r="Q27" s="186">
        <v>0</v>
      </c>
      <c r="R27" s="72" t="s">
        <v>143</v>
      </c>
      <c r="S27" s="174"/>
      <c r="T27" s="175"/>
      <c r="AA27">
        <v>3</v>
      </c>
      <c r="AD27">
        <v>3</v>
      </c>
      <c r="AE27">
        <v>3</v>
      </c>
      <c r="AF27">
        <v>3</v>
      </c>
      <c r="AG27">
        <v>5</v>
      </c>
      <c r="AH27">
        <v>5</v>
      </c>
      <c r="AI27">
        <v>5</v>
      </c>
      <c r="AJ27">
        <v>5</v>
      </c>
      <c r="AK27">
        <v>5</v>
      </c>
      <c r="AL27">
        <v>5</v>
      </c>
      <c r="AM27">
        <v>5</v>
      </c>
      <c r="AN27">
        <v>5</v>
      </c>
      <c r="AO27">
        <v>5</v>
      </c>
      <c r="AP27">
        <v>3</v>
      </c>
    </row>
    <row r="28" spans="2:42" ht="12.75">
      <c r="B28" s="19"/>
      <c r="C28" s="49" t="s">
        <v>106</v>
      </c>
      <c r="D28" s="174"/>
      <c r="E28" s="175"/>
      <c r="F28" s="184">
        <v>158.9</v>
      </c>
      <c r="G28" s="185">
        <v>166</v>
      </c>
      <c r="H28" s="186">
        <v>176</v>
      </c>
      <c r="I28" s="184">
        <v>10.9</v>
      </c>
      <c r="J28" s="185">
        <v>11</v>
      </c>
      <c r="K28" s="186">
        <v>11</v>
      </c>
      <c r="L28" s="184">
        <v>196</v>
      </c>
      <c r="M28" s="185">
        <v>206</v>
      </c>
      <c r="N28" s="186">
        <v>220</v>
      </c>
      <c r="O28" s="184">
        <v>48</v>
      </c>
      <c r="P28" s="185">
        <v>51</v>
      </c>
      <c r="Q28" s="186">
        <v>55</v>
      </c>
      <c r="R28" s="72" t="s">
        <v>63</v>
      </c>
      <c r="S28" s="174"/>
      <c r="T28" s="175"/>
      <c r="AA28">
        <v>2</v>
      </c>
      <c r="AD28">
        <v>2</v>
      </c>
      <c r="AE28">
        <v>2</v>
      </c>
      <c r="AF28">
        <v>2</v>
      </c>
      <c r="AG28">
        <v>2</v>
      </c>
      <c r="AH28">
        <v>2</v>
      </c>
      <c r="AI28">
        <v>2</v>
      </c>
      <c r="AJ28">
        <v>2</v>
      </c>
      <c r="AK28">
        <v>2</v>
      </c>
      <c r="AL28">
        <v>2</v>
      </c>
      <c r="AM28">
        <v>2</v>
      </c>
      <c r="AN28">
        <v>2</v>
      </c>
      <c r="AO28">
        <v>2</v>
      </c>
      <c r="AP28">
        <v>2</v>
      </c>
    </row>
    <row r="29" spans="2:42" ht="12.75">
      <c r="B29" s="19"/>
      <c r="C29" s="49" t="s">
        <v>107</v>
      </c>
      <c r="D29" s="174"/>
      <c r="E29" s="175"/>
      <c r="F29" s="184">
        <v>0.92</v>
      </c>
      <c r="G29" s="185">
        <v>0.92</v>
      </c>
      <c r="H29" s="186">
        <v>0.92</v>
      </c>
      <c r="I29" s="184">
        <v>0</v>
      </c>
      <c r="J29" s="185">
        <v>0</v>
      </c>
      <c r="K29" s="186">
        <v>0</v>
      </c>
      <c r="L29" s="184">
        <v>1.01</v>
      </c>
      <c r="M29" s="185">
        <v>1.01</v>
      </c>
      <c r="N29" s="186">
        <v>1.01</v>
      </c>
      <c r="O29" s="184">
        <v>0.09</v>
      </c>
      <c r="P29" s="185">
        <v>0.09</v>
      </c>
      <c r="Q29" s="186">
        <v>0.09</v>
      </c>
      <c r="R29" s="72" t="s">
        <v>64</v>
      </c>
      <c r="S29" s="174"/>
      <c r="T29" s="175"/>
      <c r="AA29">
        <v>3</v>
      </c>
      <c r="AD29">
        <v>3</v>
      </c>
      <c r="AE29">
        <v>3</v>
      </c>
      <c r="AF29">
        <v>3</v>
      </c>
      <c r="AG29">
        <v>2</v>
      </c>
      <c r="AH29">
        <v>5</v>
      </c>
      <c r="AI29">
        <v>5</v>
      </c>
      <c r="AJ29">
        <v>3</v>
      </c>
      <c r="AK29">
        <v>5</v>
      </c>
      <c r="AL29">
        <v>5</v>
      </c>
      <c r="AM29">
        <v>3</v>
      </c>
      <c r="AN29">
        <v>5</v>
      </c>
      <c r="AO29">
        <v>5</v>
      </c>
      <c r="AP29">
        <v>3</v>
      </c>
    </row>
    <row r="30" spans="2:42" ht="12.75">
      <c r="B30" s="19"/>
      <c r="C30" s="49" t="s">
        <v>108</v>
      </c>
      <c r="D30" s="174"/>
      <c r="E30" s="175"/>
      <c r="F30" s="184">
        <v>16.44</v>
      </c>
      <c r="G30" s="185">
        <v>17</v>
      </c>
      <c r="H30" s="186">
        <v>18</v>
      </c>
      <c r="I30" s="184">
        <v>0.021</v>
      </c>
      <c r="J30" s="185">
        <v>1</v>
      </c>
      <c r="K30" s="186">
        <v>1</v>
      </c>
      <c r="L30" s="184">
        <v>18.82</v>
      </c>
      <c r="M30" s="185">
        <v>18</v>
      </c>
      <c r="N30" s="186">
        <v>19</v>
      </c>
      <c r="O30" s="184">
        <v>2.401</v>
      </c>
      <c r="P30" s="185">
        <v>2</v>
      </c>
      <c r="Q30" s="186">
        <v>2</v>
      </c>
      <c r="R30" s="72" t="s">
        <v>65</v>
      </c>
      <c r="S30" s="174"/>
      <c r="T30" s="175"/>
      <c r="AA30">
        <v>2</v>
      </c>
      <c r="AD30">
        <v>2</v>
      </c>
      <c r="AE30">
        <v>2</v>
      </c>
      <c r="AF30">
        <v>2</v>
      </c>
      <c r="AG30">
        <v>2</v>
      </c>
      <c r="AH30">
        <v>2</v>
      </c>
      <c r="AI30">
        <v>2</v>
      </c>
      <c r="AJ30">
        <v>2</v>
      </c>
      <c r="AK30">
        <v>2</v>
      </c>
      <c r="AL30">
        <v>2</v>
      </c>
      <c r="AM30">
        <v>2</v>
      </c>
      <c r="AN30">
        <v>2</v>
      </c>
      <c r="AO30">
        <v>2</v>
      </c>
      <c r="AP30">
        <v>2</v>
      </c>
    </row>
    <row r="31" spans="2:42" ht="12.75">
      <c r="B31" s="19"/>
      <c r="C31" s="49" t="s">
        <v>109</v>
      </c>
      <c r="D31" s="174"/>
      <c r="E31" s="175"/>
      <c r="F31" s="184">
        <v>26.334</v>
      </c>
      <c r="G31" s="185">
        <v>18.431700000000003</v>
      </c>
      <c r="H31" s="186">
        <v>12.902190000000001</v>
      </c>
      <c r="I31" s="184">
        <v>8.124</v>
      </c>
      <c r="J31" s="185">
        <v>5.6868</v>
      </c>
      <c r="K31" s="186">
        <v>3.98076</v>
      </c>
      <c r="L31" s="184">
        <v>24.83</v>
      </c>
      <c r="M31" s="185">
        <v>17.381700000000002</v>
      </c>
      <c r="N31" s="186">
        <v>12.167190000000002</v>
      </c>
      <c r="O31" s="184">
        <v>6.62</v>
      </c>
      <c r="P31" s="185">
        <v>4.6368</v>
      </c>
      <c r="Q31" s="186">
        <v>3.2457599999999998</v>
      </c>
      <c r="R31" s="72" t="s">
        <v>32</v>
      </c>
      <c r="S31" s="174"/>
      <c r="T31" s="175"/>
      <c r="AA31">
        <v>2</v>
      </c>
      <c r="AD31">
        <v>2</v>
      </c>
      <c r="AE31">
        <v>2</v>
      </c>
      <c r="AF31">
        <v>2</v>
      </c>
      <c r="AG31">
        <v>2</v>
      </c>
      <c r="AH31">
        <v>2</v>
      </c>
      <c r="AI31">
        <v>2</v>
      </c>
      <c r="AJ31">
        <v>2</v>
      </c>
      <c r="AK31">
        <v>2</v>
      </c>
      <c r="AL31">
        <v>2</v>
      </c>
      <c r="AM31">
        <v>2</v>
      </c>
      <c r="AN31">
        <v>2</v>
      </c>
      <c r="AO31">
        <v>2</v>
      </c>
      <c r="AP31">
        <v>2</v>
      </c>
    </row>
    <row r="32" spans="2:42" ht="12.75">
      <c r="B32" s="19"/>
      <c r="C32" s="49" t="s">
        <v>110</v>
      </c>
      <c r="D32" s="174"/>
      <c r="E32" s="175"/>
      <c r="F32" s="184">
        <v>4.43</v>
      </c>
      <c r="G32" s="185">
        <v>5</v>
      </c>
      <c r="H32" s="186">
        <v>5</v>
      </c>
      <c r="I32" s="184">
        <v>0</v>
      </c>
      <c r="J32" s="185">
        <v>0</v>
      </c>
      <c r="K32" s="186">
        <v>0</v>
      </c>
      <c r="L32" s="184">
        <v>4.52</v>
      </c>
      <c r="M32" s="185">
        <v>5</v>
      </c>
      <c r="N32" s="186">
        <v>5</v>
      </c>
      <c r="O32" s="184">
        <v>0.09</v>
      </c>
      <c r="P32" s="185">
        <v>0</v>
      </c>
      <c r="Q32" s="186">
        <v>0</v>
      </c>
      <c r="R32" s="72" t="s">
        <v>66</v>
      </c>
      <c r="S32" s="174"/>
      <c r="T32" s="175"/>
      <c r="AA32">
        <v>2</v>
      </c>
      <c r="AD32">
        <v>2</v>
      </c>
      <c r="AE32">
        <v>2</v>
      </c>
      <c r="AF32">
        <v>2</v>
      </c>
      <c r="AG32">
        <v>2</v>
      </c>
      <c r="AH32">
        <v>2</v>
      </c>
      <c r="AI32">
        <v>2</v>
      </c>
      <c r="AJ32">
        <v>2</v>
      </c>
      <c r="AK32">
        <v>2</v>
      </c>
      <c r="AL32">
        <v>2</v>
      </c>
      <c r="AM32">
        <v>2</v>
      </c>
      <c r="AN32">
        <v>2</v>
      </c>
      <c r="AO32">
        <v>2</v>
      </c>
      <c r="AP32">
        <v>2</v>
      </c>
    </row>
    <row r="33" spans="2:42" ht="12.75">
      <c r="B33" s="19"/>
      <c r="C33" s="49" t="s">
        <v>373</v>
      </c>
      <c r="D33" s="174"/>
      <c r="E33" s="175"/>
      <c r="F33" s="184">
        <v>8</v>
      </c>
      <c r="G33" s="185">
        <v>2</v>
      </c>
      <c r="H33" s="186">
        <v>2</v>
      </c>
      <c r="I33" s="184">
        <v>8</v>
      </c>
      <c r="J33" s="185">
        <v>1</v>
      </c>
      <c r="K33" s="186">
        <v>1</v>
      </c>
      <c r="L33" s="184">
        <v>1</v>
      </c>
      <c r="M33" s="185">
        <v>2</v>
      </c>
      <c r="N33" s="186">
        <v>2</v>
      </c>
      <c r="O33" s="184">
        <v>1</v>
      </c>
      <c r="P33" s="185">
        <v>1</v>
      </c>
      <c r="Q33" s="186">
        <v>1</v>
      </c>
      <c r="R33" s="72" t="s">
        <v>372</v>
      </c>
      <c r="S33" s="174"/>
      <c r="T33" s="175"/>
      <c r="AA33">
        <v>2</v>
      </c>
      <c r="AD33">
        <v>2</v>
      </c>
      <c r="AE33">
        <v>2</v>
      </c>
      <c r="AF33">
        <v>2</v>
      </c>
      <c r="AG33">
        <v>2</v>
      </c>
      <c r="AH33">
        <v>2</v>
      </c>
      <c r="AI33">
        <v>2</v>
      </c>
      <c r="AJ33">
        <v>2</v>
      </c>
      <c r="AK33">
        <v>2</v>
      </c>
      <c r="AL33">
        <v>2</v>
      </c>
      <c r="AM33">
        <v>2</v>
      </c>
      <c r="AN33">
        <v>2</v>
      </c>
      <c r="AO33">
        <v>2</v>
      </c>
      <c r="AP33">
        <v>2</v>
      </c>
    </row>
    <row r="34" spans="2:42" ht="12.75">
      <c r="B34" s="19"/>
      <c r="C34" s="49" t="s">
        <v>112</v>
      </c>
      <c r="D34" s="174"/>
      <c r="E34" s="175"/>
      <c r="F34" s="184">
        <v>0.95</v>
      </c>
      <c r="G34" s="185">
        <v>0.8499999999999999</v>
      </c>
      <c r="H34" s="186">
        <v>0.8499999999999999</v>
      </c>
      <c r="I34" s="184">
        <v>0</v>
      </c>
      <c r="J34" s="185">
        <v>0</v>
      </c>
      <c r="K34" s="186">
        <v>0</v>
      </c>
      <c r="L34" s="184">
        <v>1.48</v>
      </c>
      <c r="M34" s="185">
        <v>1.4</v>
      </c>
      <c r="N34" s="186">
        <v>1.4</v>
      </c>
      <c r="O34" s="184">
        <v>0.53</v>
      </c>
      <c r="P34" s="185">
        <v>0.55</v>
      </c>
      <c r="Q34" s="186">
        <v>0.55</v>
      </c>
      <c r="R34" s="72" t="s">
        <v>68</v>
      </c>
      <c r="S34" s="174"/>
      <c r="T34" s="175"/>
      <c r="AA34">
        <v>2</v>
      </c>
      <c r="AD34">
        <v>2</v>
      </c>
      <c r="AE34">
        <v>2</v>
      </c>
      <c r="AF34">
        <v>2</v>
      </c>
      <c r="AG34">
        <v>2</v>
      </c>
      <c r="AH34">
        <v>2</v>
      </c>
      <c r="AI34">
        <v>2</v>
      </c>
      <c r="AJ34">
        <v>2</v>
      </c>
      <c r="AK34">
        <v>2</v>
      </c>
      <c r="AL34">
        <v>2</v>
      </c>
      <c r="AM34">
        <v>2</v>
      </c>
      <c r="AN34">
        <v>2</v>
      </c>
      <c r="AO34">
        <v>2</v>
      </c>
      <c r="AP34">
        <v>2</v>
      </c>
    </row>
    <row r="35" spans="2:42" ht="12.75">
      <c r="B35" s="19"/>
      <c r="C35" s="49" t="s">
        <v>113</v>
      </c>
      <c r="D35" s="174"/>
      <c r="E35" s="175"/>
      <c r="F35" s="184">
        <v>48.29</v>
      </c>
      <c r="G35" s="185">
        <v>51</v>
      </c>
      <c r="H35" s="186">
        <v>52</v>
      </c>
      <c r="I35" s="184">
        <v>0.64</v>
      </c>
      <c r="J35" s="185">
        <v>1</v>
      </c>
      <c r="K35" s="186">
        <v>1</v>
      </c>
      <c r="L35" s="184">
        <v>52</v>
      </c>
      <c r="M35" s="185">
        <v>58</v>
      </c>
      <c r="N35" s="186">
        <v>59</v>
      </c>
      <c r="O35" s="184">
        <v>4.35</v>
      </c>
      <c r="P35" s="185">
        <v>8</v>
      </c>
      <c r="Q35" s="186">
        <v>8</v>
      </c>
      <c r="R35" s="72" t="s">
        <v>69</v>
      </c>
      <c r="S35" s="174"/>
      <c r="T35" s="175"/>
      <c r="AA35">
        <v>2</v>
      </c>
      <c r="AD35">
        <v>2</v>
      </c>
      <c r="AE35">
        <v>2</v>
      </c>
      <c r="AF35">
        <v>2</v>
      </c>
      <c r="AG35">
        <v>2</v>
      </c>
      <c r="AH35">
        <v>2</v>
      </c>
      <c r="AI35">
        <v>2</v>
      </c>
      <c r="AJ35">
        <v>2</v>
      </c>
      <c r="AK35">
        <v>2</v>
      </c>
      <c r="AL35">
        <v>2</v>
      </c>
      <c r="AM35">
        <v>2</v>
      </c>
      <c r="AN35">
        <v>2</v>
      </c>
      <c r="AO35">
        <v>2</v>
      </c>
      <c r="AP35">
        <v>2</v>
      </c>
    </row>
    <row r="36" spans="2:42" ht="12.75">
      <c r="B36" s="19"/>
      <c r="C36" s="49" t="s">
        <v>114</v>
      </c>
      <c r="D36" s="174"/>
      <c r="E36" s="175"/>
      <c r="F36" s="184">
        <v>-0.52</v>
      </c>
      <c r="G36" s="185">
        <v>0</v>
      </c>
      <c r="H36" s="186">
        <v>0</v>
      </c>
      <c r="I36" s="184">
        <v>0.2</v>
      </c>
      <c r="J36" s="185">
        <v>0</v>
      </c>
      <c r="K36" s="186">
        <v>0</v>
      </c>
      <c r="L36" s="184">
        <v>0.45</v>
      </c>
      <c r="M36" s="185">
        <v>0</v>
      </c>
      <c r="N36" s="186">
        <v>0</v>
      </c>
      <c r="O36" s="184">
        <v>1.17</v>
      </c>
      <c r="P36" s="185">
        <v>0</v>
      </c>
      <c r="Q36" s="186">
        <v>0</v>
      </c>
      <c r="R36" s="72" t="s">
        <v>70</v>
      </c>
      <c r="S36" s="174"/>
      <c r="T36" s="175"/>
      <c r="AA36">
        <v>3</v>
      </c>
      <c r="AD36">
        <v>3</v>
      </c>
      <c r="AE36">
        <v>2</v>
      </c>
      <c r="AF36">
        <v>2</v>
      </c>
      <c r="AG36">
        <v>3</v>
      </c>
      <c r="AH36">
        <v>2</v>
      </c>
      <c r="AI36">
        <v>2</v>
      </c>
      <c r="AJ36">
        <v>2</v>
      </c>
      <c r="AK36">
        <v>2</v>
      </c>
      <c r="AL36">
        <v>2</v>
      </c>
      <c r="AM36">
        <v>2</v>
      </c>
      <c r="AN36">
        <v>2</v>
      </c>
      <c r="AO36">
        <v>2</v>
      </c>
      <c r="AP36">
        <v>3</v>
      </c>
    </row>
    <row r="37" spans="2:42" ht="12.75">
      <c r="B37" s="19"/>
      <c r="C37" s="49" t="s">
        <v>115</v>
      </c>
      <c r="D37" s="174"/>
      <c r="E37" s="175"/>
      <c r="F37" s="184">
        <v>13.79</v>
      </c>
      <c r="G37" s="185">
        <v>13</v>
      </c>
      <c r="H37" s="186">
        <v>13</v>
      </c>
      <c r="I37" s="184">
        <v>3</v>
      </c>
      <c r="J37" s="185">
        <v>3</v>
      </c>
      <c r="K37" s="186">
        <v>3</v>
      </c>
      <c r="L37" s="184">
        <v>11.12</v>
      </c>
      <c r="M37" s="185">
        <v>10</v>
      </c>
      <c r="N37" s="186">
        <v>10</v>
      </c>
      <c r="O37" s="184">
        <v>0.33</v>
      </c>
      <c r="P37" s="185">
        <v>0</v>
      </c>
      <c r="Q37" s="186">
        <v>0</v>
      </c>
      <c r="R37" s="72" t="s">
        <v>71</v>
      </c>
      <c r="S37" s="174"/>
      <c r="T37" s="175"/>
      <c r="AA37">
        <v>2</v>
      </c>
      <c r="AD37">
        <v>2</v>
      </c>
      <c r="AE37">
        <v>2</v>
      </c>
      <c r="AF37">
        <v>2</v>
      </c>
      <c r="AG37">
        <v>2</v>
      </c>
      <c r="AH37">
        <v>2</v>
      </c>
      <c r="AI37">
        <v>2</v>
      </c>
      <c r="AJ37">
        <v>2</v>
      </c>
      <c r="AK37">
        <v>2</v>
      </c>
      <c r="AL37">
        <v>2</v>
      </c>
      <c r="AM37">
        <v>2</v>
      </c>
      <c r="AN37">
        <v>2</v>
      </c>
      <c r="AO37">
        <v>2</v>
      </c>
      <c r="AP37">
        <v>2</v>
      </c>
    </row>
    <row r="38" spans="2:42" ht="12.75">
      <c r="B38" s="19"/>
      <c r="C38" s="49" t="s">
        <v>116</v>
      </c>
      <c r="D38" s="174"/>
      <c r="E38" s="175"/>
      <c r="F38" s="184">
        <v>0.18957</v>
      </c>
      <c r="G38" s="185">
        <v>0.18957</v>
      </c>
      <c r="H38" s="186">
        <v>0.18957</v>
      </c>
      <c r="I38" s="184">
        <v>0</v>
      </c>
      <c r="J38" s="185">
        <v>0</v>
      </c>
      <c r="K38" s="186">
        <v>0</v>
      </c>
      <c r="L38" s="184">
        <v>0.18957</v>
      </c>
      <c r="M38" s="185">
        <v>0.18957</v>
      </c>
      <c r="N38" s="186">
        <v>0.18957</v>
      </c>
      <c r="O38" s="184">
        <v>0</v>
      </c>
      <c r="P38" s="185">
        <v>0</v>
      </c>
      <c r="Q38" s="186">
        <v>0</v>
      </c>
      <c r="R38" s="72" t="s">
        <v>131</v>
      </c>
      <c r="S38" s="174"/>
      <c r="T38" s="175"/>
      <c r="AA38">
        <v>3</v>
      </c>
      <c r="AD38">
        <v>3</v>
      </c>
      <c r="AE38">
        <v>3</v>
      </c>
      <c r="AF38">
        <v>3</v>
      </c>
      <c r="AG38">
        <v>5</v>
      </c>
      <c r="AH38">
        <v>5</v>
      </c>
      <c r="AI38">
        <v>5</v>
      </c>
      <c r="AJ38">
        <v>5</v>
      </c>
      <c r="AK38">
        <v>5</v>
      </c>
      <c r="AL38">
        <v>5</v>
      </c>
      <c r="AM38">
        <v>5</v>
      </c>
      <c r="AN38">
        <v>5</v>
      </c>
      <c r="AO38">
        <v>5</v>
      </c>
      <c r="AP38">
        <v>3</v>
      </c>
    </row>
    <row r="39" spans="2:42" ht="12.75">
      <c r="B39" s="19"/>
      <c r="C39" s="49" t="s">
        <v>117</v>
      </c>
      <c r="D39" s="174"/>
      <c r="E39" s="175"/>
      <c r="F39" s="184">
        <v>13.85</v>
      </c>
      <c r="G39" s="185">
        <v>11</v>
      </c>
      <c r="H39" s="186">
        <v>23</v>
      </c>
      <c r="I39" s="184">
        <v>5</v>
      </c>
      <c r="J39" s="185">
        <v>5</v>
      </c>
      <c r="K39" s="186">
        <v>5</v>
      </c>
      <c r="L39" s="184">
        <v>9.58</v>
      </c>
      <c r="M39" s="185">
        <v>8</v>
      </c>
      <c r="N39" s="186">
        <v>20</v>
      </c>
      <c r="O39" s="184">
        <v>0.73</v>
      </c>
      <c r="P39" s="185">
        <v>2</v>
      </c>
      <c r="Q39" s="186">
        <v>2</v>
      </c>
      <c r="R39" s="72" t="s">
        <v>72</v>
      </c>
      <c r="S39" s="174"/>
      <c r="T39" s="175"/>
      <c r="AA39">
        <v>2</v>
      </c>
      <c r="AD39">
        <v>2</v>
      </c>
      <c r="AE39">
        <v>2</v>
      </c>
      <c r="AF39">
        <v>2</v>
      </c>
      <c r="AG39">
        <v>2</v>
      </c>
      <c r="AH39">
        <v>2</v>
      </c>
      <c r="AI39">
        <v>2</v>
      </c>
      <c r="AJ39">
        <v>2</v>
      </c>
      <c r="AK39">
        <v>2</v>
      </c>
      <c r="AL39">
        <v>2</v>
      </c>
      <c r="AM39">
        <v>2</v>
      </c>
      <c r="AN39">
        <v>2</v>
      </c>
      <c r="AO39">
        <v>2</v>
      </c>
      <c r="AP39">
        <v>2</v>
      </c>
    </row>
    <row r="40" spans="2:42" ht="12.75">
      <c r="B40" s="19"/>
      <c r="C40" s="49" t="s">
        <v>118</v>
      </c>
      <c r="D40" s="174"/>
      <c r="E40" s="175"/>
      <c r="F40" s="184">
        <v>140.32</v>
      </c>
      <c r="G40" s="185">
        <v>120</v>
      </c>
      <c r="H40" s="186">
        <v>120</v>
      </c>
      <c r="I40" s="184">
        <v>0</v>
      </c>
      <c r="J40" s="185">
        <v>0</v>
      </c>
      <c r="K40" s="186">
        <v>0</v>
      </c>
      <c r="L40" s="184">
        <v>143.42</v>
      </c>
      <c r="M40" s="185">
        <v>120</v>
      </c>
      <c r="N40" s="186">
        <v>120</v>
      </c>
      <c r="O40" s="184">
        <v>3.1</v>
      </c>
      <c r="P40" s="185">
        <v>0</v>
      </c>
      <c r="Q40" s="186">
        <v>0</v>
      </c>
      <c r="R40" s="72" t="s">
        <v>75</v>
      </c>
      <c r="S40" s="174"/>
      <c r="T40" s="175"/>
      <c r="AA40">
        <v>2</v>
      </c>
      <c r="AD40">
        <v>2</v>
      </c>
      <c r="AE40">
        <v>2</v>
      </c>
      <c r="AF40">
        <v>2</v>
      </c>
      <c r="AG40">
        <v>2</v>
      </c>
      <c r="AH40">
        <v>2</v>
      </c>
      <c r="AI40">
        <v>2</v>
      </c>
      <c r="AJ40">
        <v>2</v>
      </c>
      <c r="AK40">
        <v>2</v>
      </c>
      <c r="AL40">
        <v>2</v>
      </c>
      <c r="AM40">
        <v>2</v>
      </c>
      <c r="AN40">
        <v>2</v>
      </c>
      <c r="AO40">
        <v>2</v>
      </c>
      <c r="AP40">
        <v>2</v>
      </c>
    </row>
    <row r="41" spans="2:42" ht="13.5" thickBot="1">
      <c r="B41" s="228"/>
      <c r="C41" s="104" t="s">
        <v>119</v>
      </c>
      <c r="D41" s="176"/>
      <c r="E41" s="177"/>
      <c r="F41" s="187">
        <v>0.7400000000000091</v>
      </c>
      <c r="G41" s="188">
        <v>0</v>
      </c>
      <c r="H41" s="189">
        <v>0</v>
      </c>
      <c r="I41" s="187">
        <v>0</v>
      </c>
      <c r="J41" s="188">
        <v>0</v>
      </c>
      <c r="K41" s="189">
        <v>0</v>
      </c>
      <c r="L41" s="187">
        <v>0.8500000000001364</v>
      </c>
      <c r="M41" s="188">
        <v>0</v>
      </c>
      <c r="N41" s="189">
        <v>0</v>
      </c>
      <c r="O41" s="187">
        <v>0.10999999999998522</v>
      </c>
      <c r="P41" s="188">
        <v>0</v>
      </c>
      <c r="Q41" s="189">
        <v>0</v>
      </c>
      <c r="R41" s="105" t="s">
        <v>130</v>
      </c>
      <c r="S41" s="176"/>
      <c r="T41" s="177"/>
      <c r="AA41" t="e">
        <v>#REF!</v>
      </c>
      <c r="AD41" t="e">
        <v>#REF!</v>
      </c>
      <c r="AE41" t="e">
        <v>#REF!</v>
      </c>
      <c r="AF41" t="e">
        <v>#REF!</v>
      </c>
      <c r="AG41" t="e">
        <v>#REF!</v>
      </c>
      <c r="AH41" t="e">
        <v>#REF!</v>
      </c>
      <c r="AI41" t="e">
        <v>#REF!</v>
      </c>
      <c r="AJ41" t="e">
        <v>#REF!</v>
      </c>
      <c r="AK41" t="e">
        <v>#REF!</v>
      </c>
      <c r="AL41" t="e">
        <v>#REF!</v>
      </c>
      <c r="AM41" t="e">
        <v>#REF!</v>
      </c>
      <c r="AN41" t="e">
        <v>#REF!</v>
      </c>
      <c r="AO41" t="e">
        <v>#REF!</v>
      </c>
      <c r="AP41" t="e">
        <v>#REF!</v>
      </c>
    </row>
    <row r="42" spans="3:42" ht="14.25" thickBot="1" thickTop="1">
      <c r="C42" s="14" t="s">
        <v>41</v>
      </c>
      <c r="D42" s="178"/>
      <c r="E42" s="179"/>
      <c r="F42" s="156">
        <v>888.63357</v>
      </c>
      <c r="G42" s="157">
        <v>870.5103402661847</v>
      </c>
      <c r="H42" s="158">
        <v>894.9517599999999</v>
      </c>
      <c r="I42" s="156">
        <v>116.36500000000001</v>
      </c>
      <c r="J42" s="157">
        <v>104.13680000000001</v>
      </c>
      <c r="K42" s="158">
        <v>102.43076</v>
      </c>
      <c r="L42" s="156">
        <v>1027.4795700000002</v>
      </c>
      <c r="M42" s="157">
        <v>1025.3899887214207</v>
      </c>
      <c r="N42" s="158">
        <v>1054.6567599999998</v>
      </c>
      <c r="O42" s="156">
        <v>255.21099999999998</v>
      </c>
      <c r="P42" s="157">
        <v>259.01644845523606</v>
      </c>
      <c r="Q42" s="158">
        <v>262.13576</v>
      </c>
      <c r="R42" s="14" t="s">
        <v>41</v>
      </c>
      <c r="S42" s="178"/>
      <c r="T42" s="179"/>
      <c r="AA42" t="e">
        <v>#REF!</v>
      </c>
      <c r="AD42" t="e">
        <v>#REF!</v>
      </c>
      <c r="AE42" t="e">
        <v>#REF!</v>
      </c>
      <c r="AF42" t="e">
        <v>#REF!</v>
      </c>
      <c r="AG42" t="e">
        <v>#REF!</v>
      </c>
      <c r="AH42" t="e">
        <v>#REF!</v>
      </c>
      <c r="AI42" t="e">
        <v>#REF!</v>
      </c>
      <c r="AJ42" t="e">
        <v>#REF!</v>
      </c>
      <c r="AK42" t="e">
        <v>#REF!</v>
      </c>
      <c r="AL42" t="e">
        <v>#REF!</v>
      </c>
      <c r="AM42" t="e">
        <v>#REF!</v>
      </c>
      <c r="AN42" t="e">
        <v>#REF!</v>
      </c>
      <c r="AO42" t="e">
        <v>#REF!</v>
      </c>
      <c r="AP42" t="e">
        <v>#REF!</v>
      </c>
    </row>
    <row r="43" spans="2:42" ht="13.5" thickTop="1">
      <c r="B43" s="16"/>
      <c r="C43" s="49" t="s">
        <v>121</v>
      </c>
      <c r="D43" s="174"/>
      <c r="E43" s="175"/>
      <c r="F43" s="184">
        <v>0.2</v>
      </c>
      <c r="G43" s="185">
        <v>0.2</v>
      </c>
      <c r="H43" s="186">
        <v>0.2</v>
      </c>
      <c r="I43" s="184">
        <v>0</v>
      </c>
      <c r="J43" s="185">
        <v>0</v>
      </c>
      <c r="K43" s="186">
        <v>0</v>
      </c>
      <c r="L43" s="184">
        <v>0.2</v>
      </c>
      <c r="M43" s="185">
        <v>0.2</v>
      </c>
      <c r="N43" s="186">
        <v>0.2</v>
      </c>
      <c r="O43" s="184">
        <v>0</v>
      </c>
      <c r="P43" s="185">
        <v>0</v>
      </c>
      <c r="Q43" s="186">
        <v>0</v>
      </c>
      <c r="R43" s="72" t="s">
        <v>77</v>
      </c>
      <c r="S43" s="174"/>
      <c r="T43" s="175"/>
      <c r="AA43">
        <v>3</v>
      </c>
      <c r="AD43">
        <v>3</v>
      </c>
      <c r="AE43">
        <v>3</v>
      </c>
      <c r="AF43">
        <v>3</v>
      </c>
      <c r="AG43">
        <v>5</v>
      </c>
      <c r="AH43">
        <v>5</v>
      </c>
      <c r="AI43">
        <v>5</v>
      </c>
      <c r="AJ43">
        <v>5</v>
      </c>
      <c r="AK43">
        <v>5</v>
      </c>
      <c r="AL43">
        <v>5</v>
      </c>
      <c r="AM43">
        <v>5</v>
      </c>
      <c r="AN43">
        <v>5</v>
      </c>
      <c r="AO43">
        <v>5</v>
      </c>
      <c r="AP43">
        <v>3</v>
      </c>
    </row>
    <row r="44" spans="2:42" ht="12.75">
      <c r="B44" s="16"/>
      <c r="C44" s="49" t="s">
        <v>123</v>
      </c>
      <c r="D44" s="174"/>
      <c r="E44" s="175"/>
      <c r="F44" s="184">
        <v>0.59</v>
      </c>
      <c r="G44" s="185">
        <v>0.59</v>
      </c>
      <c r="H44" s="186">
        <v>0.59</v>
      </c>
      <c r="I44" s="184">
        <v>0</v>
      </c>
      <c r="J44" s="185">
        <v>0</v>
      </c>
      <c r="K44" s="186">
        <v>0</v>
      </c>
      <c r="L44" s="184">
        <v>0.59</v>
      </c>
      <c r="M44" s="185">
        <v>0.59</v>
      </c>
      <c r="N44" s="186">
        <v>0.59</v>
      </c>
      <c r="O44" s="184">
        <v>0</v>
      </c>
      <c r="P44" s="185">
        <v>0</v>
      </c>
      <c r="Q44" s="186">
        <v>0</v>
      </c>
      <c r="R44" s="72" t="s">
        <v>24</v>
      </c>
      <c r="S44" s="174"/>
      <c r="T44" s="175"/>
      <c r="AA44">
        <v>3</v>
      </c>
      <c r="AD44">
        <v>3</v>
      </c>
      <c r="AE44">
        <v>3</v>
      </c>
      <c r="AF44">
        <v>3</v>
      </c>
      <c r="AG44">
        <v>5</v>
      </c>
      <c r="AH44">
        <v>5</v>
      </c>
      <c r="AI44">
        <v>5</v>
      </c>
      <c r="AJ44">
        <v>5</v>
      </c>
      <c r="AK44">
        <v>5</v>
      </c>
      <c r="AL44">
        <v>5</v>
      </c>
      <c r="AM44">
        <v>5</v>
      </c>
      <c r="AN44">
        <v>5</v>
      </c>
      <c r="AO44">
        <v>5</v>
      </c>
      <c r="AP44">
        <v>3</v>
      </c>
    </row>
    <row r="45" spans="2:42" ht="12.75">
      <c r="B45" s="16"/>
      <c r="C45" s="49" t="s">
        <v>125</v>
      </c>
      <c r="D45" s="174"/>
      <c r="E45" s="175"/>
      <c r="F45" s="184">
        <v>5</v>
      </c>
      <c r="G45" s="185">
        <v>5</v>
      </c>
      <c r="H45" s="186">
        <v>5</v>
      </c>
      <c r="I45" s="184">
        <v>0</v>
      </c>
      <c r="J45" s="185">
        <v>0</v>
      </c>
      <c r="K45" s="186">
        <v>0</v>
      </c>
      <c r="L45" s="184">
        <v>5</v>
      </c>
      <c r="M45" s="185">
        <v>5</v>
      </c>
      <c r="N45" s="186">
        <v>5</v>
      </c>
      <c r="O45" s="184">
        <v>0</v>
      </c>
      <c r="P45" s="185">
        <v>0</v>
      </c>
      <c r="Q45" s="186">
        <v>0</v>
      </c>
      <c r="R45" s="72" t="s">
        <v>80</v>
      </c>
      <c r="S45" s="174"/>
      <c r="T45" s="175"/>
      <c r="AA45">
        <v>3</v>
      </c>
      <c r="AD45">
        <v>3</v>
      </c>
      <c r="AE45">
        <v>2</v>
      </c>
      <c r="AF45">
        <v>2</v>
      </c>
      <c r="AG45">
        <v>3</v>
      </c>
      <c r="AH45">
        <v>2</v>
      </c>
      <c r="AI45">
        <v>2</v>
      </c>
      <c r="AJ45">
        <v>5</v>
      </c>
      <c r="AK45">
        <v>2</v>
      </c>
      <c r="AL45">
        <v>2</v>
      </c>
      <c r="AM45">
        <v>5</v>
      </c>
      <c r="AN45">
        <v>2</v>
      </c>
      <c r="AO45">
        <v>2</v>
      </c>
      <c r="AP45">
        <v>3</v>
      </c>
    </row>
    <row r="46" spans="2:42" ht="13.5" thickBot="1">
      <c r="B46" s="16"/>
      <c r="C46" s="49" t="s">
        <v>126</v>
      </c>
      <c r="D46" s="174"/>
      <c r="E46" s="175"/>
      <c r="F46" s="184">
        <v>0.3</v>
      </c>
      <c r="G46" s="185">
        <v>0.3</v>
      </c>
      <c r="H46" s="186">
        <v>0.3</v>
      </c>
      <c r="I46" s="184">
        <v>0</v>
      </c>
      <c r="J46" s="185">
        <v>0</v>
      </c>
      <c r="K46" s="186">
        <v>0</v>
      </c>
      <c r="L46" s="184">
        <v>0.3</v>
      </c>
      <c r="M46" s="185">
        <v>0.3</v>
      </c>
      <c r="N46" s="186">
        <v>0.3</v>
      </c>
      <c r="O46" s="184">
        <v>0</v>
      </c>
      <c r="P46" s="185">
        <v>0</v>
      </c>
      <c r="Q46" s="186">
        <v>0</v>
      </c>
      <c r="R46" s="72" t="s">
        <v>39</v>
      </c>
      <c r="S46" s="174"/>
      <c r="T46" s="175"/>
      <c r="AA46">
        <v>3</v>
      </c>
      <c r="AD46">
        <v>3</v>
      </c>
      <c r="AE46">
        <v>3</v>
      </c>
      <c r="AF46">
        <v>3</v>
      </c>
      <c r="AG46">
        <v>5</v>
      </c>
      <c r="AH46">
        <v>5</v>
      </c>
      <c r="AI46">
        <v>5</v>
      </c>
      <c r="AJ46">
        <v>5</v>
      </c>
      <c r="AK46">
        <v>5</v>
      </c>
      <c r="AL46">
        <v>5</v>
      </c>
      <c r="AM46">
        <v>5</v>
      </c>
      <c r="AN46">
        <v>5</v>
      </c>
      <c r="AO46">
        <v>5</v>
      </c>
      <c r="AP46">
        <v>3</v>
      </c>
    </row>
    <row r="47" spans="3:42" ht="14.25" thickBot="1" thickTop="1">
      <c r="C47" s="14" t="s">
        <v>375</v>
      </c>
      <c r="D47" s="178"/>
      <c r="E47" s="179"/>
      <c r="F47" s="156">
        <v>5.996099999999999</v>
      </c>
      <c r="G47" s="157">
        <v>5.996099999999999</v>
      </c>
      <c r="H47" s="158">
        <v>5.996099999999999</v>
      </c>
      <c r="I47" s="156">
        <v>0</v>
      </c>
      <c r="J47" s="157">
        <v>0</v>
      </c>
      <c r="K47" s="158">
        <v>0</v>
      </c>
      <c r="L47" s="156">
        <v>6.16283</v>
      </c>
      <c r="M47" s="157">
        <v>6.16283</v>
      </c>
      <c r="N47" s="158">
        <v>6.16283</v>
      </c>
      <c r="O47" s="156">
        <v>0.16673</v>
      </c>
      <c r="P47" s="157">
        <v>0.16673</v>
      </c>
      <c r="Q47" s="158">
        <v>0.16673</v>
      </c>
      <c r="R47" s="14" t="s">
        <v>376</v>
      </c>
      <c r="S47" s="178"/>
      <c r="T47" s="179"/>
      <c r="AA47" t="e">
        <v>#REF!</v>
      </c>
      <c r="AD47" t="e">
        <v>#REF!</v>
      </c>
      <c r="AE47" t="e">
        <v>#REF!</v>
      </c>
      <c r="AF47" t="e">
        <v>#REF!</v>
      </c>
      <c r="AG47" t="e">
        <v>#REF!</v>
      </c>
      <c r="AH47" t="e">
        <v>#REF!</v>
      </c>
      <c r="AI47" t="e">
        <v>#REF!</v>
      </c>
      <c r="AJ47" t="e">
        <v>#REF!</v>
      </c>
      <c r="AK47" t="e">
        <v>#REF!</v>
      </c>
      <c r="AL47" t="e">
        <v>#REF!</v>
      </c>
      <c r="AM47" t="e">
        <v>#REF!</v>
      </c>
      <c r="AN47" t="e">
        <v>#REF!</v>
      </c>
      <c r="AO47" t="e">
        <v>#REF!</v>
      </c>
      <c r="AP47" t="e">
        <v>#REF!</v>
      </c>
    </row>
    <row r="48" spans="2:42" ht="13.5" thickTop="1">
      <c r="B48" s="16"/>
      <c r="C48" s="171" t="s">
        <v>127</v>
      </c>
      <c r="D48" s="172"/>
      <c r="E48" s="173"/>
      <c r="F48" s="181">
        <v>63.07000000000001</v>
      </c>
      <c r="G48" s="182">
        <v>48</v>
      </c>
      <c r="H48" s="183">
        <v>49</v>
      </c>
      <c r="I48" s="181">
        <v>0</v>
      </c>
      <c r="J48" s="182">
        <v>0</v>
      </c>
      <c r="K48" s="183">
        <v>0</v>
      </c>
      <c r="L48" s="181">
        <v>64.9</v>
      </c>
      <c r="M48" s="182">
        <v>49</v>
      </c>
      <c r="N48" s="183">
        <v>51</v>
      </c>
      <c r="O48" s="181">
        <v>1.83</v>
      </c>
      <c r="P48" s="182">
        <v>1</v>
      </c>
      <c r="Q48" s="183">
        <v>2</v>
      </c>
      <c r="R48" s="84" t="s">
        <v>7</v>
      </c>
      <c r="S48" s="172"/>
      <c r="T48" s="173"/>
      <c r="AA48">
        <v>2</v>
      </c>
      <c r="AD48">
        <v>2</v>
      </c>
      <c r="AE48">
        <v>2</v>
      </c>
      <c r="AF48">
        <v>2</v>
      </c>
      <c r="AG48">
        <v>2</v>
      </c>
      <c r="AH48">
        <v>2</v>
      </c>
      <c r="AI48">
        <v>2</v>
      </c>
      <c r="AJ48">
        <v>2</v>
      </c>
      <c r="AK48">
        <v>2</v>
      </c>
      <c r="AL48">
        <v>2</v>
      </c>
      <c r="AM48">
        <v>2</v>
      </c>
      <c r="AN48">
        <v>2</v>
      </c>
      <c r="AO48">
        <v>2</v>
      </c>
      <c r="AP48">
        <v>2</v>
      </c>
    </row>
    <row r="49" spans="2:42" ht="13.5" thickBot="1">
      <c r="B49" s="16"/>
      <c r="C49" s="104" t="s">
        <v>128</v>
      </c>
      <c r="D49" s="176"/>
      <c r="E49" s="177"/>
      <c r="F49" s="187">
        <v>268.05</v>
      </c>
      <c r="G49" s="188">
        <v>268</v>
      </c>
      <c r="H49" s="189">
        <v>268</v>
      </c>
      <c r="I49" s="187">
        <v>0</v>
      </c>
      <c r="J49" s="188">
        <v>0</v>
      </c>
      <c r="K49" s="189">
        <v>0</v>
      </c>
      <c r="L49" s="187">
        <v>279.2</v>
      </c>
      <c r="M49" s="188">
        <v>279</v>
      </c>
      <c r="N49" s="189">
        <v>279</v>
      </c>
      <c r="O49" s="187">
        <v>11.15</v>
      </c>
      <c r="P49" s="188">
        <v>11</v>
      </c>
      <c r="Q49" s="189">
        <v>11</v>
      </c>
      <c r="R49" s="105" t="s">
        <v>81</v>
      </c>
      <c r="S49" s="176"/>
      <c r="T49" s="177"/>
      <c r="AA49">
        <v>2</v>
      </c>
      <c r="AD49">
        <v>2</v>
      </c>
      <c r="AE49">
        <v>2</v>
      </c>
      <c r="AF49">
        <v>2</v>
      </c>
      <c r="AG49">
        <v>2</v>
      </c>
      <c r="AH49">
        <v>2</v>
      </c>
      <c r="AI49">
        <v>2</v>
      </c>
      <c r="AJ49">
        <v>2</v>
      </c>
      <c r="AK49">
        <v>2</v>
      </c>
      <c r="AL49">
        <v>2</v>
      </c>
      <c r="AM49">
        <v>2</v>
      </c>
      <c r="AN49">
        <v>2</v>
      </c>
      <c r="AO49">
        <v>2</v>
      </c>
      <c r="AP49">
        <v>2</v>
      </c>
    </row>
    <row r="50" spans="3:42" ht="14.25" thickBot="1" thickTop="1">
      <c r="C50" s="14" t="s">
        <v>42</v>
      </c>
      <c r="D50" s="12"/>
      <c r="E50" s="13"/>
      <c r="F50" s="156">
        <v>331.12</v>
      </c>
      <c r="G50" s="157">
        <v>316</v>
      </c>
      <c r="H50" s="158">
        <v>317</v>
      </c>
      <c r="I50" s="156">
        <v>0</v>
      </c>
      <c r="J50" s="157">
        <v>0</v>
      </c>
      <c r="K50" s="158">
        <v>0</v>
      </c>
      <c r="L50" s="156">
        <v>344.1</v>
      </c>
      <c r="M50" s="157">
        <v>328</v>
      </c>
      <c r="N50" s="158">
        <v>330</v>
      </c>
      <c r="O50" s="156">
        <v>12.98</v>
      </c>
      <c r="P50" s="157">
        <v>12</v>
      </c>
      <c r="Q50" s="158">
        <v>13</v>
      </c>
      <c r="R50" s="18" t="s">
        <v>129</v>
      </c>
      <c r="S50" s="8"/>
      <c r="T50" s="9"/>
      <c r="AA50" t="e">
        <v>#REF!</v>
      </c>
      <c r="AD50" t="e">
        <v>#REF!</v>
      </c>
      <c r="AE50" t="e">
        <v>#REF!</v>
      </c>
      <c r="AF50" t="e">
        <v>#REF!</v>
      </c>
      <c r="AG50" t="e">
        <v>#REF!</v>
      </c>
      <c r="AH50" t="e">
        <v>#REF!</v>
      </c>
      <c r="AI50" t="e">
        <v>#REF!</v>
      </c>
      <c r="AJ50" t="e">
        <v>#REF!</v>
      </c>
      <c r="AK50" t="e">
        <v>#REF!</v>
      </c>
      <c r="AL50" t="e">
        <v>#REF!</v>
      </c>
      <c r="AM50" t="e">
        <v>#REF!</v>
      </c>
      <c r="AN50" t="e">
        <v>#REF!</v>
      </c>
      <c r="AO50" t="e">
        <v>#REF!</v>
      </c>
      <c r="AP50" t="e">
        <v>#REF!</v>
      </c>
    </row>
    <row r="51" spans="3:20" ht="13.5" thickTop="1">
      <c r="C51" s="41" t="str">
        <f ca="1">CELL("filename")</f>
        <v>C:\MyFiles\Timber\Timber Committee\TCQ2015\[tb-68-6.xls]List of tables</v>
      </c>
      <c r="S51" s="39"/>
      <c r="T51" s="43" t="str">
        <f ca="1">CONCATENATE("printed on ",DAY(NOW()),"/",MONTH(NOW()))</f>
        <v>printed on 11/11</v>
      </c>
    </row>
  </sheetData>
  <sheetProtection/>
  <mergeCells count="11">
    <mergeCell ref="L3:Q3"/>
    <mergeCell ref="K5:L5"/>
    <mergeCell ref="O7:Q7"/>
    <mergeCell ref="C7:E7"/>
    <mergeCell ref="I7:K7"/>
    <mergeCell ref="L7:N7"/>
    <mergeCell ref="C2:T2"/>
    <mergeCell ref="F6:H6"/>
    <mergeCell ref="F7:H7"/>
    <mergeCell ref="R7:T7"/>
    <mergeCell ref="F3:K3"/>
  </mergeCells>
  <conditionalFormatting sqref="C9:R50">
    <cfRule type="expression" priority="1" dxfId="0" stopIfTrue="1">
      <formula>AA9&gt;2</formula>
    </cfRule>
  </conditionalFormatting>
  <printOptions horizontalCentered="1" verticalCentered="1"/>
  <pageMargins left="0.35433070866141736" right="0.35433070866141736" top="0.5905511811023623" bottom="0.5905511811023623" header="0.31496062992125984" footer="0.31496062992125984"/>
  <pageSetup fitToHeight="1" fitToWidth="1" horizontalDpi="300" verticalDpi="3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54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27" max="42" width="0" style="0" hidden="1" customWidth="1"/>
  </cols>
  <sheetData>
    <row r="1" ht="12.75">
      <c r="A1" s="16"/>
    </row>
    <row r="2" spans="3:20" ht="12.75">
      <c r="C2" s="269" t="s">
        <v>137</v>
      </c>
      <c r="D2" s="269"/>
      <c r="E2" s="269"/>
      <c r="F2" s="269"/>
      <c r="G2" s="269"/>
      <c r="H2" s="269"/>
      <c r="I2" s="269"/>
      <c r="J2" s="269"/>
      <c r="K2" s="269"/>
      <c r="L2" s="269"/>
      <c r="M2" s="269"/>
      <c r="N2" s="269"/>
      <c r="O2" s="269"/>
      <c r="P2" s="269"/>
      <c r="Q2" s="269"/>
      <c r="R2" s="269"/>
      <c r="S2" s="269"/>
      <c r="T2" s="269"/>
    </row>
    <row r="3" spans="6:17" ht="12.75">
      <c r="F3" s="269" t="s">
        <v>313</v>
      </c>
      <c r="G3" s="269"/>
      <c r="H3" s="269"/>
      <c r="I3" s="269"/>
      <c r="J3" s="269"/>
      <c r="K3" s="269"/>
      <c r="L3" s="269" t="s">
        <v>314</v>
      </c>
      <c r="M3" s="269"/>
      <c r="N3" s="269"/>
      <c r="O3" s="269"/>
      <c r="P3" s="269"/>
      <c r="Q3" s="269"/>
    </row>
    <row r="5" spans="11:15" ht="15" thickBot="1">
      <c r="K5" s="276" t="s">
        <v>85</v>
      </c>
      <c r="L5" s="276"/>
      <c r="N5" s="11"/>
      <c r="O5" s="11"/>
    </row>
    <row r="6" spans="3:20" ht="13.5" thickTop="1">
      <c r="C6" s="2"/>
      <c r="D6" s="3"/>
      <c r="E6" s="4"/>
      <c r="F6" s="270" t="s">
        <v>43</v>
      </c>
      <c r="G6" s="271"/>
      <c r="H6" s="272"/>
      <c r="I6" s="2"/>
      <c r="J6" s="3"/>
      <c r="K6" s="4"/>
      <c r="L6" s="17"/>
      <c r="M6" s="3"/>
      <c r="N6" s="4"/>
      <c r="O6" s="17"/>
      <c r="P6" s="3"/>
      <c r="Q6" s="4"/>
      <c r="R6" s="2"/>
      <c r="S6" s="3"/>
      <c r="T6" s="4"/>
    </row>
    <row r="7" spans="3:20" ht="12.75">
      <c r="C7" s="273" t="s">
        <v>0</v>
      </c>
      <c r="D7" s="274"/>
      <c r="E7" s="275"/>
      <c r="F7" s="273" t="s">
        <v>44</v>
      </c>
      <c r="G7" s="274"/>
      <c r="H7" s="275"/>
      <c r="I7" s="273" t="s">
        <v>45</v>
      </c>
      <c r="J7" s="274"/>
      <c r="K7" s="275"/>
      <c r="L7" s="273" t="s">
        <v>46</v>
      </c>
      <c r="M7" s="274"/>
      <c r="N7" s="275"/>
      <c r="O7" s="273" t="s">
        <v>47</v>
      </c>
      <c r="P7" s="274"/>
      <c r="Q7" s="275"/>
      <c r="R7" s="273" t="s">
        <v>48</v>
      </c>
      <c r="S7" s="274"/>
      <c r="T7" s="275"/>
    </row>
    <row r="8" spans="3:42" ht="13.5" thickBot="1">
      <c r="C8" s="7"/>
      <c r="D8" s="8"/>
      <c r="E8" s="9"/>
      <c r="F8" s="26">
        <v>2014</v>
      </c>
      <c r="G8" s="27">
        <v>2015</v>
      </c>
      <c r="H8" s="25">
        <v>2016</v>
      </c>
      <c r="I8" s="26">
        <v>2014</v>
      </c>
      <c r="J8" s="27">
        <v>2015</v>
      </c>
      <c r="K8" s="25">
        <v>2016</v>
      </c>
      <c r="L8" s="26">
        <v>2014</v>
      </c>
      <c r="M8" s="27">
        <v>2015</v>
      </c>
      <c r="N8" s="25">
        <v>2016</v>
      </c>
      <c r="O8" s="26">
        <v>2014</v>
      </c>
      <c r="P8" s="27">
        <v>2015</v>
      </c>
      <c r="Q8" s="25">
        <v>2016</v>
      </c>
      <c r="R8" s="7"/>
      <c r="S8" s="8"/>
      <c r="T8" s="9"/>
      <c r="AA8" t="s">
        <v>0</v>
      </c>
      <c r="AD8" t="s">
        <v>345</v>
      </c>
      <c r="AG8" t="s">
        <v>45</v>
      </c>
      <c r="AJ8" t="s">
        <v>83</v>
      </c>
      <c r="AM8" t="s">
        <v>82</v>
      </c>
      <c r="AP8" t="s">
        <v>0</v>
      </c>
    </row>
    <row r="9" spans="1:42" ht="13.5" thickTop="1">
      <c r="A9">
        <f aca="true" t="shared" si="0" ref="A9:A37">IF(SUM(F9:Q9)&lt;1,"Y","")</f>
      </c>
      <c r="B9" s="15" t="s">
        <v>1</v>
      </c>
      <c r="C9" s="171" t="s">
        <v>88</v>
      </c>
      <c r="D9" s="172"/>
      <c r="E9" s="173"/>
      <c r="F9" s="181">
        <v>1.29</v>
      </c>
      <c r="G9" s="182">
        <v>1.29</v>
      </c>
      <c r="H9" s="183">
        <v>1.29</v>
      </c>
      <c r="I9" s="181">
        <v>0</v>
      </c>
      <c r="J9" s="182">
        <v>0</v>
      </c>
      <c r="K9" s="183">
        <v>0</v>
      </c>
      <c r="L9" s="181">
        <v>1.29</v>
      </c>
      <c r="M9" s="182">
        <v>1.29</v>
      </c>
      <c r="N9" s="183">
        <v>1.29</v>
      </c>
      <c r="O9" s="181">
        <v>0</v>
      </c>
      <c r="P9" s="182">
        <v>0</v>
      </c>
      <c r="Q9" s="183">
        <v>0</v>
      </c>
      <c r="R9" s="84" t="s">
        <v>49</v>
      </c>
      <c r="S9" s="3"/>
      <c r="T9" s="4"/>
      <c r="AA9">
        <v>3</v>
      </c>
      <c r="AD9">
        <v>2</v>
      </c>
      <c r="AE9">
        <v>3</v>
      </c>
      <c r="AF9">
        <v>3</v>
      </c>
      <c r="AG9">
        <v>2</v>
      </c>
      <c r="AH9">
        <v>5</v>
      </c>
      <c r="AI9">
        <v>5</v>
      </c>
      <c r="AJ9">
        <v>2</v>
      </c>
      <c r="AK9">
        <v>5</v>
      </c>
      <c r="AL9">
        <v>5</v>
      </c>
      <c r="AM9">
        <v>2</v>
      </c>
      <c r="AN9">
        <v>5</v>
      </c>
      <c r="AO9">
        <v>5</v>
      </c>
      <c r="AP9">
        <v>3</v>
      </c>
    </row>
    <row r="10" spans="1:42" ht="12.75">
      <c r="A10">
        <f t="shared" si="0"/>
      </c>
      <c r="B10" s="19" t="s">
        <v>3</v>
      </c>
      <c r="C10" s="49" t="s">
        <v>89</v>
      </c>
      <c r="D10" s="174"/>
      <c r="E10" s="175"/>
      <c r="F10" s="184">
        <v>34.599999999999994</v>
      </c>
      <c r="G10" s="185">
        <v>38</v>
      </c>
      <c r="H10" s="186">
        <v>39</v>
      </c>
      <c r="I10" s="184">
        <v>8.04</v>
      </c>
      <c r="J10" s="185">
        <v>7</v>
      </c>
      <c r="K10" s="186">
        <v>7</v>
      </c>
      <c r="L10" s="184">
        <v>44.04</v>
      </c>
      <c r="M10" s="185">
        <v>49</v>
      </c>
      <c r="N10" s="186">
        <v>50</v>
      </c>
      <c r="O10" s="184">
        <v>17.48</v>
      </c>
      <c r="P10" s="185">
        <v>18</v>
      </c>
      <c r="Q10" s="186">
        <v>18</v>
      </c>
      <c r="R10" s="72" t="s">
        <v>50</v>
      </c>
      <c r="S10" s="1"/>
      <c r="T10" s="5"/>
      <c r="AA10">
        <v>2</v>
      </c>
      <c r="AD10">
        <v>2</v>
      </c>
      <c r="AE10">
        <v>2</v>
      </c>
      <c r="AF10">
        <v>2</v>
      </c>
      <c r="AG10">
        <v>2</v>
      </c>
      <c r="AH10">
        <v>2</v>
      </c>
      <c r="AI10">
        <v>2</v>
      </c>
      <c r="AJ10">
        <v>2</v>
      </c>
      <c r="AK10">
        <v>2</v>
      </c>
      <c r="AL10">
        <v>2</v>
      </c>
      <c r="AM10">
        <v>2</v>
      </c>
      <c r="AN10">
        <v>2</v>
      </c>
      <c r="AO10">
        <v>2</v>
      </c>
      <c r="AP10">
        <v>2</v>
      </c>
    </row>
    <row r="11" spans="1:42" ht="12.75">
      <c r="A11">
        <f t="shared" si="0"/>
      </c>
      <c r="B11" s="19" t="s">
        <v>141</v>
      </c>
      <c r="C11" s="49" t="s">
        <v>140</v>
      </c>
      <c r="D11" s="174"/>
      <c r="E11" s="175"/>
      <c r="F11" s="184">
        <v>49.660000000000004</v>
      </c>
      <c r="G11" s="185">
        <v>49.660000000000004</v>
      </c>
      <c r="H11" s="186">
        <v>49.660000000000004</v>
      </c>
      <c r="I11" s="184">
        <v>34.06</v>
      </c>
      <c r="J11" s="185">
        <v>34.06</v>
      </c>
      <c r="K11" s="186">
        <v>34.06</v>
      </c>
      <c r="L11" s="184">
        <v>26.47</v>
      </c>
      <c r="M11" s="185">
        <v>26.47</v>
      </c>
      <c r="N11" s="186">
        <v>26.47</v>
      </c>
      <c r="O11" s="184">
        <v>10.87</v>
      </c>
      <c r="P11" s="185">
        <v>10.87</v>
      </c>
      <c r="Q11" s="186">
        <v>10.87</v>
      </c>
      <c r="R11" s="72" t="s">
        <v>142</v>
      </c>
      <c r="S11" s="1"/>
      <c r="T11" s="5"/>
      <c r="AA11">
        <v>3</v>
      </c>
      <c r="AD11">
        <v>2</v>
      </c>
      <c r="AE11">
        <v>3</v>
      </c>
      <c r="AF11">
        <v>3</v>
      </c>
      <c r="AG11">
        <v>2</v>
      </c>
      <c r="AH11">
        <v>5</v>
      </c>
      <c r="AI11">
        <v>5</v>
      </c>
      <c r="AJ11">
        <v>2</v>
      </c>
      <c r="AK11">
        <v>5</v>
      </c>
      <c r="AL11">
        <v>5</v>
      </c>
      <c r="AM11">
        <v>2</v>
      </c>
      <c r="AN11">
        <v>5</v>
      </c>
      <c r="AO11">
        <v>5</v>
      </c>
      <c r="AP11">
        <v>3</v>
      </c>
    </row>
    <row r="12" spans="1:42" ht="12.75">
      <c r="A12">
        <f t="shared" si="0"/>
      </c>
      <c r="B12" s="19" t="s">
        <v>5</v>
      </c>
      <c r="C12" s="49" t="s">
        <v>90</v>
      </c>
      <c r="D12" s="174"/>
      <c r="E12" s="175"/>
      <c r="F12" s="184">
        <v>14</v>
      </c>
      <c r="G12" s="185">
        <v>16</v>
      </c>
      <c r="H12" s="186">
        <v>16</v>
      </c>
      <c r="I12" s="184">
        <v>17</v>
      </c>
      <c r="J12" s="185">
        <v>19</v>
      </c>
      <c r="K12" s="186">
        <v>18</v>
      </c>
      <c r="L12" s="184">
        <v>3</v>
      </c>
      <c r="M12" s="185">
        <v>3</v>
      </c>
      <c r="N12" s="186">
        <v>4</v>
      </c>
      <c r="O12" s="184">
        <v>6</v>
      </c>
      <c r="P12" s="185">
        <v>6</v>
      </c>
      <c r="Q12" s="186">
        <v>6</v>
      </c>
      <c r="R12" s="72" t="s">
        <v>51</v>
      </c>
      <c r="S12" s="1"/>
      <c r="T12" s="5"/>
      <c r="AA12">
        <v>2</v>
      </c>
      <c r="AD12">
        <v>2</v>
      </c>
      <c r="AE12">
        <v>2</v>
      </c>
      <c r="AF12">
        <v>2</v>
      </c>
      <c r="AG12">
        <v>2</v>
      </c>
      <c r="AH12">
        <v>2</v>
      </c>
      <c r="AI12">
        <v>2</v>
      </c>
      <c r="AJ12">
        <v>2</v>
      </c>
      <c r="AK12">
        <v>2</v>
      </c>
      <c r="AL12">
        <v>2</v>
      </c>
      <c r="AM12">
        <v>2</v>
      </c>
      <c r="AN12">
        <v>2</v>
      </c>
      <c r="AO12">
        <v>2</v>
      </c>
      <c r="AP12">
        <v>2</v>
      </c>
    </row>
    <row r="13" spans="1:42" ht="12.75">
      <c r="A13">
        <f t="shared" si="0"/>
      </c>
      <c r="B13" s="19" t="s">
        <v>4</v>
      </c>
      <c r="C13" s="49" t="s">
        <v>91</v>
      </c>
      <c r="D13" s="174"/>
      <c r="E13" s="175"/>
      <c r="F13" s="184">
        <v>41.5</v>
      </c>
      <c r="G13" s="185">
        <v>41.5</v>
      </c>
      <c r="H13" s="186">
        <v>41.5</v>
      </c>
      <c r="I13" s="184">
        <v>21</v>
      </c>
      <c r="J13" s="185">
        <v>21</v>
      </c>
      <c r="K13" s="186">
        <v>21</v>
      </c>
      <c r="L13" s="184">
        <v>34.17</v>
      </c>
      <c r="M13" s="185">
        <v>34.17</v>
      </c>
      <c r="N13" s="186">
        <v>34.17</v>
      </c>
      <c r="O13" s="184">
        <v>13.67</v>
      </c>
      <c r="P13" s="185">
        <v>13.67</v>
      </c>
      <c r="Q13" s="186">
        <v>13.67</v>
      </c>
      <c r="R13" s="72" t="s">
        <v>52</v>
      </c>
      <c r="S13" s="1"/>
      <c r="T13" s="5"/>
      <c r="AA13">
        <v>3</v>
      </c>
      <c r="AD13">
        <v>2</v>
      </c>
      <c r="AE13">
        <v>3</v>
      </c>
      <c r="AF13">
        <v>3</v>
      </c>
      <c r="AG13">
        <v>2</v>
      </c>
      <c r="AH13">
        <v>5</v>
      </c>
      <c r="AI13">
        <v>5</v>
      </c>
      <c r="AJ13">
        <v>2</v>
      </c>
      <c r="AK13">
        <v>5</v>
      </c>
      <c r="AL13">
        <v>5</v>
      </c>
      <c r="AM13">
        <v>2</v>
      </c>
      <c r="AN13">
        <v>5</v>
      </c>
      <c r="AO13">
        <v>5</v>
      </c>
      <c r="AP13">
        <v>3</v>
      </c>
    </row>
    <row r="14" spans="1:42" ht="12.75">
      <c r="A14">
        <f t="shared" si="0"/>
      </c>
      <c r="B14" s="19" t="s">
        <v>20</v>
      </c>
      <c r="C14" s="49" t="s">
        <v>92</v>
      </c>
      <c r="D14" s="174"/>
      <c r="E14" s="175"/>
      <c r="F14" s="184">
        <v>8.05</v>
      </c>
      <c r="G14" s="185">
        <v>8</v>
      </c>
      <c r="H14" s="186">
        <v>8</v>
      </c>
      <c r="I14" s="184">
        <v>19</v>
      </c>
      <c r="J14" s="185">
        <v>20</v>
      </c>
      <c r="K14" s="186">
        <v>20</v>
      </c>
      <c r="L14" s="184">
        <v>4.38</v>
      </c>
      <c r="M14" s="185">
        <v>4</v>
      </c>
      <c r="N14" s="186">
        <v>4</v>
      </c>
      <c r="O14" s="184">
        <v>15.33</v>
      </c>
      <c r="P14" s="185">
        <v>16</v>
      </c>
      <c r="Q14" s="186">
        <v>16</v>
      </c>
      <c r="R14" s="72" t="s">
        <v>53</v>
      </c>
      <c r="S14" s="1"/>
      <c r="T14" s="5"/>
      <c r="AA14">
        <v>2</v>
      </c>
      <c r="AD14">
        <v>2</v>
      </c>
      <c r="AE14">
        <v>2</v>
      </c>
      <c r="AF14">
        <v>2</v>
      </c>
      <c r="AG14">
        <v>2</v>
      </c>
      <c r="AH14">
        <v>2</v>
      </c>
      <c r="AI14">
        <v>2</v>
      </c>
      <c r="AJ14">
        <v>2</v>
      </c>
      <c r="AK14">
        <v>2</v>
      </c>
      <c r="AL14">
        <v>2</v>
      </c>
      <c r="AM14">
        <v>2</v>
      </c>
      <c r="AN14">
        <v>2</v>
      </c>
      <c r="AO14">
        <v>2</v>
      </c>
      <c r="AP14">
        <v>2</v>
      </c>
    </row>
    <row r="15" spans="1:42" ht="12.75">
      <c r="A15">
        <f t="shared" si="0"/>
      </c>
      <c r="B15" s="19" t="s">
        <v>9</v>
      </c>
      <c r="C15" s="49" t="s">
        <v>93</v>
      </c>
      <c r="D15" s="174"/>
      <c r="E15" s="175"/>
      <c r="F15" s="184">
        <v>0.69</v>
      </c>
      <c r="G15" s="185">
        <v>1</v>
      </c>
      <c r="H15" s="186">
        <v>1</v>
      </c>
      <c r="I15" s="184">
        <v>0.08</v>
      </c>
      <c r="J15" s="185">
        <v>0</v>
      </c>
      <c r="K15" s="186">
        <v>0</v>
      </c>
      <c r="L15" s="184">
        <v>0.61</v>
      </c>
      <c r="M15" s="185">
        <v>1</v>
      </c>
      <c r="N15" s="186">
        <v>1</v>
      </c>
      <c r="O15" s="184">
        <v>0</v>
      </c>
      <c r="P15" s="185">
        <v>0</v>
      </c>
      <c r="Q15" s="186">
        <v>0</v>
      </c>
      <c r="R15" s="72" t="s">
        <v>54</v>
      </c>
      <c r="S15" s="1"/>
      <c r="T15" s="5"/>
      <c r="AA15">
        <v>2</v>
      </c>
      <c r="AD15">
        <v>2</v>
      </c>
      <c r="AE15">
        <v>2</v>
      </c>
      <c r="AF15">
        <v>2</v>
      </c>
      <c r="AG15">
        <v>2</v>
      </c>
      <c r="AH15">
        <v>2</v>
      </c>
      <c r="AI15">
        <v>2</v>
      </c>
      <c r="AJ15">
        <v>2</v>
      </c>
      <c r="AK15">
        <v>2</v>
      </c>
      <c r="AL15">
        <v>2</v>
      </c>
      <c r="AM15">
        <v>2</v>
      </c>
      <c r="AN15">
        <v>2</v>
      </c>
      <c r="AO15">
        <v>2</v>
      </c>
      <c r="AP15">
        <v>2</v>
      </c>
    </row>
    <row r="16" spans="1:42" ht="12.75">
      <c r="A16">
        <f t="shared" si="0"/>
      </c>
      <c r="B16" s="19" t="s">
        <v>10</v>
      </c>
      <c r="C16" s="49" t="s">
        <v>94</v>
      </c>
      <c r="D16" s="174"/>
      <c r="E16" s="175"/>
      <c r="F16" s="184">
        <v>26</v>
      </c>
      <c r="G16" s="185">
        <v>28</v>
      </c>
      <c r="H16" s="186">
        <v>32</v>
      </c>
      <c r="I16" s="184">
        <v>30</v>
      </c>
      <c r="J16" s="185">
        <v>32</v>
      </c>
      <c r="K16" s="186">
        <v>34</v>
      </c>
      <c r="L16" s="184">
        <v>51</v>
      </c>
      <c r="M16" s="185">
        <v>52</v>
      </c>
      <c r="N16" s="186">
        <v>55</v>
      </c>
      <c r="O16" s="184">
        <v>55</v>
      </c>
      <c r="P16" s="185">
        <v>56</v>
      </c>
      <c r="Q16" s="186">
        <v>57</v>
      </c>
      <c r="R16" s="72" t="s">
        <v>74</v>
      </c>
      <c r="S16" s="1"/>
      <c r="T16" s="5"/>
      <c r="AA16">
        <v>2</v>
      </c>
      <c r="AD16">
        <v>2</v>
      </c>
      <c r="AE16">
        <v>2</v>
      </c>
      <c r="AF16">
        <v>2</v>
      </c>
      <c r="AG16">
        <v>2</v>
      </c>
      <c r="AH16">
        <v>2</v>
      </c>
      <c r="AI16">
        <v>2</v>
      </c>
      <c r="AJ16">
        <v>2</v>
      </c>
      <c r="AK16">
        <v>2</v>
      </c>
      <c r="AL16">
        <v>2</v>
      </c>
      <c r="AM16">
        <v>2</v>
      </c>
      <c r="AN16">
        <v>2</v>
      </c>
      <c r="AO16">
        <v>2</v>
      </c>
      <c r="AP16">
        <v>2</v>
      </c>
    </row>
    <row r="17" spans="1:42" ht="12.75">
      <c r="A17">
        <f t="shared" si="0"/>
      </c>
      <c r="B17" s="19" t="s">
        <v>12</v>
      </c>
      <c r="C17" s="49" t="s">
        <v>95</v>
      </c>
      <c r="D17" s="174"/>
      <c r="E17" s="175"/>
      <c r="F17" s="184">
        <v>113.76</v>
      </c>
      <c r="G17" s="185">
        <v>118</v>
      </c>
      <c r="H17" s="186">
        <v>118</v>
      </c>
      <c r="I17" s="184">
        <v>79.76</v>
      </c>
      <c r="J17" s="185">
        <v>80</v>
      </c>
      <c r="K17" s="186">
        <v>80</v>
      </c>
      <c r="L17" s="184">
        <v>36</v>
      </c>
      <c r="M17" s="185">
        <v>40</v>
      </c>
      <c r="N17" s="186">
        <v>40</v>
      </c>
      <c r="O17" s="184">
        <v>2</v>
      </c>
      <c r="P17" s="185">
        <v>2</v>
      </c>
      <c r="Q17" s="186">
        <v>2</v>
      </c>
      <c r="R17" s="72" t="s">
        <v>55</v>
      </c>
      <c r="S17" s="1"/>
      <c r="T17" s="5"/>
      <c r="AA17">
        <v>2</v>
      </c>
      <c r="AD17">
        <v>2</v>
      </c>
      <c r="AE17">
        <v>2</v>
      </c>
      <c r="AF17">
        <v>2</v>
      </c>
      <c r="AG17">
        <v>2</v>
      </c>
      <c r="AH17">
        <v>2</v>
      </c>
      <c r="AI17">
        <v>2</v>
      </c>
      <c r="AJ17">
        <v>2</v>
      </c>
      <c r="AK17">
        <v>2</v>
      </c>
      <c r="AL17">
        <v>2</v>
      </c>
      <c r="AM17">
        <v>2</v>
      </c>
      <c r="AN17">
        <v>2</v>
      </c>
      <c r="AO17">
        <v>2</v>
      </c>
      <c r="AP17">
        <v>2</v>
      </c>
    </row>
    <row r="18" spans="1:42" ht="12.75">
      <c r="A18">
        <f t="shared" si="0"/>
      </c>
      <c r="B18" s="19" t="s">
        <v>14</v>
      </c>
      <c r="C18" s="49" t="s">
        <v>96</v>
      </c>
      <c r="D18" s="174"/>
      <c r="E18" s="175"/>
      <c r="F18" s="184">
        <v>28.540000000000006</v>
      </c>
      <c r="G18" s="185">
        <v>25</v>
      </c>
      <c r="H18" s="186">
        <v>25</v>
      </c>
      <c r="I18" s="184">
        <v>110</v>
      </c>
      <c r="J18" s="185">
        <v>110</v>
      </c>
      <c r="K18" s="186">
        <v>110</v>
      </c>
      <c r="L18" s="184">
        <v>4.28</v>
      </c>
      <c r="M18" s="185">
        <v>5</v>
      </c>
      <c r="N18" s="186">
        <v>5</v>
      </c>
      <c r="O18" s="184">
        <v>85.74</v>
      </c>
      <c r="P18" s="185">
        <v>90</v>
      </c>
      <c r="Q18" s="186">
        <v>90</v>
      </c>
      <c r="R18" s="72" t="s">
        <v>56</v>
      </c>
      <c r="S18" s="1"/>
      <c r="T18" s="5"/>
      <c r="AA18">
        <v>2</v>
      </c>
      <c r="AD18">
        <v>2</v>
      </c>
      <c r="AE18">
        <v>2</v>
      </c>
      <c r="AF18">
        <v>2</v>
      </c>
      <c r="AG18">
        <v>2</v>
      </c>
      <c r="AH18">
        <v>2</v>
      </c>
      <c r="AI18">
        <v>2</v>
      </c>
      <c r="AJ18">
        <v>2</v>
      </c>
      <c r="AK18">
        <v>2</v>
      </c>
      <c r="AL18">
        <v>2</v>
      </c>
      <c r="AM18">
        <v>2</v>
      </c>
      <c r="AN18">
        <v>2</v>
      </c>
      <c r="AO18">
        <v>2</v>
      </c>
      <c r="AP18">
        <v>2</v>
      </c>
    </row>
    <row r="19" spans="1:42" ht="12.75">
      <c r="A19">
        <f t="shared" si="0"/>
      </c>
      <c r="B19" s="19" t="s">
        <v>15</v>
      </c>
      <c r="C19" s="49" t="s">
        <v>97</v>
      </c>
      <c r="D19" s="174"/>
      <c r="E19" s="175"/>
      <c r="F19" s="184">
        <v>14.099999999999998</v>
      </c>
      <c r="G19" s="185">
        <v>12</v>
      </c>
      <c r="H19" s="186">
        <v>12</v>
      </c>
      <c r="I19" s="184">
        <v>53</v>
      </c>
      <c r="J19" s="185">
        <v>53</v>
      </c>
      <c r="K19" s="186">
        <v>53</v>
      </c>
      <c r="L19" s="184">
        <v>8.02</v>
      </c>
      <c r="M19" s="185">
        <v>4</v>
      </c>
      <c r="N19" s="186">
        <v>4</v>
      </c>
      <c r="O19" s="184">
        <v>46.92</v>
      </c>
      <c r="P19" s="185">
        <v>45</v>
      </c>
      <c r="Q19" s="186">
        <v>45</v>
      </c>
      <c r="R19" s="72" t="s">
        <v>57</v>
      </c>
      <c r="S19" s="1"/>
      <c r="T19" s="5"/>
      <c r="AA19">
        <v>3</v>
      </c>
      <c r="AD19">
        <v>2</v>
      </c>
      <c r="AE19">
        <v>3</v>
      </c>
      <c r="AF19">
        <v>3</v>
      </c>
      <c r="AG19">
        <v>2</v>
      </c>
      <c r="AH19">
        <v>5</v>
      </c>
      <c r="AI19">
        <v>5</v>
      </c>
      <c r="AJ19">
        <v>2</v>
      </c>
      <c r="AK19">
        <v>2</v>
      </c>
      <c r="AL19">
        <v>2</v>
      </c>
      <c r="AM19">
        <v>2</v>
      </c>
      <c r="AN19">
        <v>2</v>
      </c>
      <c r="AO19">
        <v>2</v>
      </c>
      <c r="AP19">
        <v>3</v>
      </c>
    </row>
    <row r="20" spans="1:42" ht="12.75">
      <c r="A20">
        <f t="shared" si="0"/>
      </c>
      <c r="B20" s="19" t="s">
        <v>16</v>
      </c>
      <c r="C20" s="49" t="s">
        <v>98</v>
      </c>
      <c r="D20" s="174"/>
      <c r="E20" s="175"/>
      <c r="F20" s="184">
        <v>86.74000000000001</v>
      </c>
      <c r="G20" s="185">
        <v>80</v>
      </c>
      <c r="H20" s="186">
        <v>80</v>
      </c>
      <c r="I20" s="184">
        <v>59.23</v>
      </c>
      <c r="J20" s="185">
        <v>55</v>
      </c>
      <c r="K20" s="186">
        <v>55</v>
      </c>
      <c r="L20" s="184">
        <v>96.76</v>
      </c>
      <c r="M20" s="185">
        <v>98</v>
      </c>
      <c r="N20" s="186">
        <v>100</v>
      </c>
      <c r="O20" s="184">
        <v>69.25</v>
      </c>
      <c r="P20" s="185">
        <v>73</v>
      </c>
      <c r="Q20" s="186">
        <v>75</v>
      </c>
      <c r="R20" s="72" t="s">
        <v>16</v>
      </c>
      <c r="S20" s="1"/>
      <c r="T20" s="5"/>
      <c r="AA20">
        <v>2</v>
      </c>
      <c r="AD20">
        <v>2</v>
      </c>
      <c r="AE20">
        <v>2</v>
      </c>
      <c r="AF20">
        <v>2</v>
      </c>
      <c r="AG20">
        <v>2</v>
      </c>
      <c r="AH20">
        <v>2</v>
      </c>
      <c r="AI20">
        <v>2</v>
      </c>
      <c r="AJ20">
        <v>2</v>
      </c>
      <c r="AK20">
        <v>2</v>
      </c>
      <c r="AL20">
        <v>2</v>
      </c>
      <c r="AM20">
        <v>2</v>
      </c>
      <c r="AN20">
        <v>2</v>
      </c>
      <c r="AO20">
        <v>2</v>
      </c>
      <c r="AP20">
        <v>2</v>
      </c>
    </row>
    <row r="21" spans="1:42" ht="12.75">
      <c r="A21">
        <f t="shared" si="0"/>
      </c>
      <c r="B21" s="19" t="s">
        <v>11</v>
      </c>
      <c r="C21" s="49" t="s">
        <v>99</v>
      </c>
      <c r="D21" s="174"/>
      <c r="E21" s="175"/>
      <c r="F21" s="184">
        <v>122.56</v>
      </c>
      <c r="G21" s="185">
        <v>125</v>
      </c>
      <c r="H21" s="186">
        <v>125</v>
      </c>
      <c r="I21" s="184">
        <v>97.7</v>
      </c>
      <c r="J21" s="185">
        <v>100</v>
      </c>
      <c r="K21" s="186">
        <v>100</v>
      </c>
      <c r="L21" s="184">
        <v>79.33</v>
      </c>
      <c r="M21" s="185">
        <v>75</v>
      </c>
      <c r="N21" s="186">
        <v>75</v>
      </c>
      <c r="O21" s="184">
        <v>54.47</v>
      </c>
      <c r="P21" s="185">
        <v>50</v>
      </c>
      <c r="Q21" s="186">
        <v>50</v>
      </c>
      <c r="R21" s="72" t="s">
        <v>58</v>
      </c>
      <c r="S21" s="1"/>
      <c r="T21" s="5"/>
      <c r="AA21">
        <v>2</v>
      </c>
      <c r="AD21">
        <v>2</v>
      </c>
      <c r="AE21">
        <v>2</v>
      </c>
      <c r="AF21">
        <v>2</v>
      </c>
      <c r="AG21">
        <v>2</v>
      </c>
      <c r="AH21">
        <v>2</v>
      </c>
      <c r="AI21">
        <v>2</v>
      </c>
      <c r="AJ21">
        <v>2</v>
      </c>
      <c r="AK21">
        <v>2</v>
      </c>
      <c r="AL21">
        <v>2</v>
      </c>
      <c r="AM21">
        <v>2</v>
      </c>
      <c r="AN21">
        <v>2</v>
      </c>
      <c r="AO21">
        <v>2</v>
      </c>
      <c r="AP21">
        <v>2</v>
      </c>
    </row>
    <row r="22" spans="1:42" ht="12.75">
      <c r="A22">
        <f t="shared" si="0"/>
      </c>
      <c r="B22" s="19" t="s">
        <v>19</v>
      </c>
      <c r="C22" s="49" t="s">
        <v>100</v>
      </c>
      <c r="D22" s="174"/>
      <c r="E22" s="175"/>
      <c r="F22" s="184">
        <v>22</v>
      </c>
      <c r="G22" s="185">
        <v>22</v>
      </c>
      <c r="H22" s="186">
        <v>22</v>
      </c>
      <c r="I22" s="184">
        <v>0</v>
      </c>
      <c r="J22" s="185">
        <v>0</v>
      </c>
      <c r="K22" s="186">
        <v>0</v>
      </c>
      <c r="L22" s="184">
        <v>23</v>
      </c>
      <c r="M22" s="185">
        <v>23</v>
      </c>
      <c r="N22" s="186">
        <v>23</v>
      </c>
      <c r="O22" s="184">
        <v>1</v>
      </c>
      <c r="P22" s="185">
        <v>1</v>
      </c>
      <c r="Q22" s="186">
        <v>1</v>
      </c>
      <c r="R22" s="72" t="s">
        <v>73</v>
      </c>
      <c r="S22" s="1"/>
      <c r="T22" s="5"/>
      <c r="AA22">
        <v>3</v>
      </c>
      <c r="AD22">
        <v>3</v>
      </c>
      <c r="AE22">
        <v>3</v>
      </c>
      <c r="AF22">
        <v>3</v>
      </c>
      <c r="AG22">
        <v>2</v>
      </c>
      <c r="AH22">
        <v>5</v>
      </c>
      <c r="AI22">
        <v>5</v>
      </c>
      <c r="AJ22">
        <v>3</v>
      </c>
      <c r="AK22">
        <v>5</v>
      </c>
      <c r="AL22">
        <v>5</v>
      </c>
      <c r="AM22">
        <v>3</v>
      </c>
      <c r="AN22">
        <v>5</v>
      </c>
      <c r="AO22">
        <v>5</v>
      </c>
      <c r="AP22">
        <v>3</v>
      </c>
    </row>
    <row r="23" spans="1:42" ht="12.75">
      <c r="A23">
        <f t="shared" si="0"/>
      </c>
      <c r="B23" s="19" t="s">
        <v>21</v>
      </c>
      <c r="C23" s="49" t="s">
        <v>101</v>
      </c>
      <c r="D23" s="174"/>
      <c r="E23" s="175"/>
      <c r="F23" s="184">
        <v>34.400000000000006</v>
      </c>
      <c r="G23" s="185">
        <v>34.400000000000006</v>
      </c>
      <c r="H23" s="186">
        <v>34.400000000000006</v>
      </c>
      <c r="I23" s="184">
        <v>6.93</v>
      </c>
      <c r="J23" s="185">
        <v>6.93</v>
      </c>
      <c r="K23" s="186">
        <v>6.93</v>
      </c>
      <c r="L23" s="184">
        <v>55.06</v>
      </c>
      <c r="M23" s="185">
        <v>55.06</v>
      </c>
      <c r="N23" s="186">
        <v>55.06</v>
      </c>
      <c r="O23" s="184">
        <v>27.59</v>
      </c>
      <c r="P23" s="185">
        <v>27.59</v>
      </c>
      <c r="Q23" s="186">
        <v>27.59</v>
      </c>
      <c r="R23" s="72" t="s">
        <v>59</v>
      </c>
      <c r="S23" s="1"/>
      <c r="T23" s="5"/>
      <c r="AA23">
        <v>3</v>
      </c>
      <c r="AD23">
        <v>2</v>
      </c>
      <c r="AE23">
        <v>3</v>
      </c>
      <c r="AF23">
        <v>3</v>
      </c>
      <c r="AG23">
        <v>2</v>
      </c>
      <c r="AH23">
        <v>5</v>
      </c>
      <c r="AI23">
        <v>5</v>
      </c>
      <c r="AJ23">
        <v>2</v>
      </c>
      <c r="AK23">
        <v>5</v>
      </c>
      <c r="AL23">
        <v>5</v>
      </c>
      <c r="AM23">
        <v>2</v>
      </c>
      <c r="AN23">
        <v>5</v>
      </c>
      <c r="AO23">
        <v>5</v>
      </c>
      <c r="AP23">
        <v>3</v>
      </c>
    </row>
    <row r="24" spans="1:42" ht="12.75">
      <c r="A24">
        <f t="shared" si="0"/>
      </c>
      <c r="B24" s="19" t="s">
        <v>22</v>
      </c>
      <c r="C24" s="49" t="s">
        <v>102</v>
      </c>
      <c r="D24" s="174"/>
      <c r="E24" s="175"/>
      <c r="F24" s="184">
        <v>3.37</v>
      </c>
      <c r="G24" s="185">
        <v>4</v>
      </c>
      <c r="H24" s="186">
        <v>5</v>
      </c>
      <c r="I24" s="184">
        <v>0</v>
      </c>
      <c r="J24" s="185">
        <v>0</v>
      </c>
      <c r="K24" s="186">
        <v>0</v>
      </c>
      <c r="L24" s="184">
        <v>3.46</v>
      </c>
      <c r="M24" s="185">
        <v>4</v>
      </c>
      <c r="N24" s="186">
        <v>5</v>
      </c>
      <c r="O24" s="184">
        <v>0.09</v>
      </c>
      <c r="P24" s="185">
        <v>0</v>
      </c>
      <c r="Q24" s="186">
        <v>0</v>
      </c>
      <c r="R24" s="72" t="s">
        <v>60</v>
      </c>
      <c r="S24" s="1"/>
      <c r="T24" s="5"/>
      <c r="AA24">
        <v>2</v>
      </c>
      <c r="AD24">
        <v>2</v>
      </c>
      <c r="AE24">
        <v>2</v>
      </c>
      <c r="AF24">
        <v>2</v>
      </c>
      <c r="AG24">
        <v>2</v>
      </c>
      <c r="AH24">
        <v>2</v>
      </c>
      <c r="AI24">
        <v>2</v>
      </c>
      <c r="AJ24">
        <v>2</v>
      </c>
      <c r="AK24">
        <v>2</v>
      </c>
      <c r="AL24">
        <v>2</v>
      </c>
      <c r="AM24">
        <v>2</v>
      </c>
      <c r="AN24">
        <v>2</v>
      </c>
      <c r="AO24">
        <v>2</v>
      </c>
      <c r="AP24">
        <v>2</v>
      </c>
    </row>
    <row r="25" spans="1:42" ht="12.75">
      <c r="A25">
        <f t="shared" si="0"/>
      </c>
      <c r="B25" s="19" t="s">
        <v>23</v>
      </c>
      <c r="C25" s="49" t="s">
        <v>103</v>
      </c>
      <c r="D25" s="174"/>
      <c r="E25" s="175"/>
      <c r="F25" s="184">
        <v>320.87</v>
      </c>
      <c r="G25" s="185">
        <v>318</v>
      </c>
      <c r="H25" s="186">
        <v>318</v>
      </c>
      <c r="I25" s="184">
        <v>202.5</v>
      </c>
      <c r="J25" s="185">
        <v>203</v>
      </c>
      <c r="K25" s="186">
        <v>203</v>
      </c>
      <c r="L25" s="184">
        <v>148.07</v>
      </c>
      <c r="M25" s="185">
        <v>143</v>
      </c>
      <c r="N25" s="186">
        <v>143</v>
      </c>
      <c r="O25" s="184">
        <v>29.7</v>
      </c>
      <c r="P25" s="185">
        <v>28</v>
      </c>
      <c r="Q25" s="186">
        <v>28</v>
      </c>
      <c r="R25" s="72" t="s">
        <v>61</v>
      </c>
      <c r="S25" s="1"/>
      <c r="T25" s="5"/>
      <c r="AA25">
        <v>3</v>
      </c>
      <c r="AD25">
        <v>2</v>
      </c>
      <c r="AE25">
        <v>2</v>
      </c>
      <c r="AF25">
        <v>3</v>
      </c>
      <c r="AG25">
        <v>2</v>
      </c>
      <c r="AH25">
        <v>2</v>
      </c>
      <c r="AI25">
        <v>5</v>
      </c>
      <c r="AJ25">
        <v>2</v>
      </c>
      <c r="AK25">
        <v>2</v>
      </c>
      <c r="AL25">
        <v>5</v>
      </c>
      <c r="AM25">
        <v>2</v>
      </c>
      <c r="AN25">
        <v>2</v>
      </c>
      <c r="AO25">
        <v>5</v>
      </c>
      <c r="AP25">
        <v>3</v>
      </c>
    </row>
    <row r="26" spans="1:42" ht="12.75">
      <c r="A26">
        <f t="shared" si="0"/>
      </c>
      <c r="B26" s="19" t="s">
        <v>27</v>
      </c>
      <c r="C26" s="49" t="s">
        <v>104</v>
      </c>
      <c r="D26" s="174"/>
      <c r="E26" s="175"/>
      <c r="F26" s="184">
        <v>121.64</v>
      </c>
      <c r="G26" s="185">
        <v>127.20000000000002</v>
      </c>
      <c r="H26" s="186">
        <v>128</v>
      </c>
      <c r="I26" s="184">
        <v>0</v>
      </c>
      <c r="J26" s="185">
        <v>0</v>
      </c>
      <c r="K26" s="186">
        <v>0</v>
      </c>
      <c r="L26" s="184">
        <v>124.51</v>
      </c>
      <c r="M26" s="185">
        <v>129.25714285714287</v>
      </c>
      <c r="N26" s="186">
        <v>130</v>
      </c>
      <c r="O26" s="184">
        <v>2.87</v>
      </c>
      <c r="P26" s="185">
        <v>2.057142857142857</v>
      </c>
      <c r="Q26" s="186">
        <v>2</v>
      </c>
      <c r="R26" s="72" t="s">
        <v>62</v>
      </c>
      <c r="S26" s="1"/>
      <c r="T26" s="5"/>
      <c r="AA26">
        <v>2</v>
      </c>
      <c r="AD26">
        <v>2</v>
      </c>
      <c r="AE26">
        <v>2</v>
      </c>
      <c r="AF26">
        <v>2</v>
      </c>
      <c r="AG26">
        <v>2</v>
      </c>
      <c r="AH26">
        <v>2</v>
      </c>
      <c r="AI26">
        <v>2</v>
      </c>
      <c r="AJ26">
        <v>2</v>
      </c>
      <c r="AK26">
        <v>2</v>
      </c>
      <c r="AL26">
        <v>2</v>
      </c>
      <c r="AM26">
        <v>2</v>
      </c>
      <c r="AN26">
        <v>2</v>
      </c>
      <c r="AO26">
        <v>2</v>
      </c>
      <c r="AP26">
        <v>2</v>
      </c>
    </row>
    <row r="27" spans="1:42" ht="12.75">
      <c r="A27">
        <f t="shared" si="0"/>
      </c>
      <c r="B27" s="19" t="s">
        <v>26</v>
      </c>
      <c r="C27" s="49" t="s">
        <v>105</v>
      </c>
      <c r="D27" s="174"/>
      <c r="E27" s="175"/>
      <c r="F27" s="184">
        <v>27.140000000000004</v>
      </c>
      <c r="G27" s="185">
        <v>32.030434240309226</v>
      </c>
      <c r="H27" s="186">
        <v>37</v>
      </c>
      <c r="I27" s="184">
        <v>75</v>
      </c>
      <c r="J27" s="185">
        <v>75</v>
      </c>
      <c r="K27" s="186">
        <v>80</v>
      </c>
      <c r="L27" s="184">
        <v>30.94</v>
      </c>
      <c r="M27" s="185">
        <v>33.84528808483322</v>
      </c>
      <c r="N27" s="186">
        <v>37</v>
      </c>
      <c r="O27" s="184">
        <v>78.8</v>
      </c>
      <c r="P27" s="185">
        <v>76.814853844524</v>
      </c>
      <c r="Q27" s="186">
        <v>80</v>
      </c>
      <c r="R27" s="72" t="s">
        <v>312</v>
      </c>
      <c r="S27" s="1"/>
      <c r="T27" s="5"/>
      <c r="AA27">
        <v>2</v>
      </c>
      <c r="AD27">
        <v>2</v>
      </c>
      <c r="AE27">
        <v>2</v>
      </c>
      <c r="AF27">
        <v>2</v>
      </c>
      <c r="AG27">
        <v>2</v>
      </c>
      <c r="AH27">
        <v>2</v>
      </c>
      <c r="AI27">
        <v>2</v>
      </c>
      <c r="AJ27">
        <v>2</v>
      </c>
      <c r="AK27">
        <v>2</v>
      </c>
      <c r="AL27">
        <v>2</v>
      </c>
      <c r="AM27">
        <v>2</v>
      </c>
      <c r="AN27">
        <v>2</v>
      </c>
      <c r="AO27">
        <v>2</v>
      </c>
      <c r="AP27">
        <v>2</v>
      </c>
    </row>
    <row r="28" spans="1:42" ht="12.75">
      <c r="A28">
        <f t="shared" si="0"/>
      </c>
      <c r="B28" s="19" t="s">
        <v>143</v>
      </c>
      <c r="C28" s="49" t="s">
        <v>144</v>
      </c>
      <c r="D28" s="174"/>
      <c r="E28" s="175"/>
      <c r="F28" s="184">
        <v>3</v>
      </c>
      <c r="G28" s="185">
        <v>3</v>
      </c>
      <c r="H28" s="186">
        <v>3</v>
      </c>
      <c r="I28" s="184">
        <v>0</v>
      </c>
      <c r="J28" s="185">
        <v>0</v>
      </c>
      <c r="K28" s="186">
        <v>0</v>
      </c>
      <c r="L28" s="184">
        <v>3</v>
      </c>
      <c r="M28" s="185">
        <v>3</v>
      </c>
      <c r="N28" s="186">
        <v>3</v>
      </c>
      <c r="O28" s="184">
        <v>0</v>
      </c>
      <c r="P28" s="185">
        <v>0</v>
      </c>
      <c r="Q28" s="186">
        <v>0</v>
      </c>
      <c r="R28" s="72" t="s">
        <v>143</v>
      </c>
      <c r="S28" s="1"/>
      <c r="T28" s="5"/>
      <c r="AA28">
        <v>3</v>
      </c>
      <c r="AD28">
        <v>3</v>
      </c>
      <c r="AE28">
        <v>3</v>
      </c>
      <c r="AF28">
        <v>3</v>
      </c>
      <c r="AG28">
        <v>2</v>
      </c>
      <c r="AH28">
        <v>5</v>
      </c>
      <c r="AI28">
        <v>5</v>
      </c>
      <c r="AJ28">
        <v>5</v>
      </c>
      <c r="AK28">
        <v>5</v>
      </c>
      <c r="AL28">
        <v>5</v>
      </c>
      <c r="AM28">
        <v>5</v>
      </c>
      <c r="AN28">
        <v>5</v>
      </c>
      <c r="AO28">
        <v>5</v>
      </c>
      <c r="AP28">
        <v>3</v>
      </c>
    </row>
    <row r="29" spans="1:42" ht="12.75">
      <c r="A29">
        <f t="shared" si="0"/>
      </c>
      <c r="B29" s="19" t="s">
        <v>29</v>
      </c>
      <c r="C29" s="49" t="s">
        <v>106</v>
      </c>
      <c r="D29" s="174"/>
      <c r="E29" s="175"/>
      <c r="F29" s="184">
        <v>30.9</v>
      </c>
      <c r="G29" s="185">
        <v>28</v>
      </c>
      <c r="H29" s="186">
        <v>28</v>
      </c>
      <c r="I29" s="184">
        <v>0</v>
      </c>
      <c r="J29" s="185">
        <v>0</v>
      </c>
      <c r="K29" s="186">
        <v>0</v>
      </c>
      <c r="L29" s="184">
        <v>43</v>
      </c>
      <c r="M29" s="185">
        <v>40</v>
      </c>
      <c r="N29" s="186">
        <v>40</v>
      </c>
      <c r="O29" s="184">
        <v>12.1</v>
      </c>
      <c r="P29" s="185">
        <v>12</v>
      </c>
      <c r="Q29" s="186">
        <v>12</v>
      </c>
      <c r="R29" s="72" t="s">
        <v>63</v>
      </c>
      <c r="S29" s="1"/>
      <c r="T29" s="5"/>
      <c r="AA29">
        <v>2</v>
      </c>
      <c r="AD29">
        <v>2</v>
      </c>
      <c r="AE29">
        <v>2</v>
      </c>
      <c r="AF29">
        <v>2</v>
      </c>
      <c r="AG29">
        <v>2</v>
      </c>
      <c r="AH29">
        <v>2</v>
      </c>
      <c r="AI29">
        <v>2</v>
      </c>
      <c r="AJ29">
        <v>2</v>
      </c>
      <c r="AK29">
        <v>2</v>
      </c>
      <c r="AL29">
        <v>2</v>
      </c>
      <c r="AM29">
        <v>2</v>
      </c>
      <c r="AN29">
        <v>2</v>
      </c>
      <c r="AO29">
        <v>2</v>
      </c>
      <c r="AP29">
        <v>2</v>
      </c>
    </row>
    <row r="30" spans="1:42" ht="12.75">
      <c r="A30">
        <f t="shared" si="0"/>
      </c>
      <c r="B30" s="19" t="s">
        <v>30</v>
      </c>
      <c r="C30" s="49" t="s">
        <v>107</v>
      </c>
      <c r="D30" s="174"/>
      <c r="E30" s="175"/>
      <c r="F30" s="184">
        <v>3.79</v>
      </c>
      <c r="G30" s="185">
        <v>3.79</v>
      </c>
      <c r="H30" s="186">
        <v>3.79</v>
      </c>
      <c r="I30" s="184">
        <v>0</v>
      </c>
      <c r="J30" s="185">
        <v>0</v>
      </c>
      <c r="K30" s="186">
        <v>0</v>
      </c>
      <c r="L30" s="184">
        <v>3.83</v>
      </c>
      <c r="M30" s="185">
        <v>3.83</v>
      </c>
      <c r="N30" s="186">
        <v>3.83</v>
      </c>
      <c r="O30" s="184">
        <v>0.04</v>
      </c>
      <c r="P30" s="185">
        <v>0.04</v>
      </c>
      <c r="Q30" s="186">
        <v>0.04</v>
      </c>
      <c r="R30" s="72" t="s">
        <v>64</v>
      </c>
      <c r="S30" s="1"/>
      <c r="T30" s="5"/>
      <c r="AA30">
        <v>3</v>
      </c>
      <c r="AD30">
        <v>2</v>
      </c>
      <c r="AE30">
        <v>3</v>
      </c>
      <c r="AF30">
        <v>3</v>
      </c>
      <c r="AG30">
        <v>2</v>
      </c>
      <c r="AH30">
        <v>5</v>
      </c>
      <c r="AI30">
        <v>5</v>
      </c>
      <c r="AJ30">
        <v>2</v>
      </c>
      <c r="AK30">
        <v>5</v>
      </c>
      <c r="AL30">
        <v>5</v>
      </c>
      <c r="AM30">
        <v>2</v>
      </c>
      <c r="AN30">
        <v>5</v>
      </c>
      <c r="AO30">
        <v>5</v>
      </c>
      <c r="AP30">
        <v>3</v>
      </c>
    </row>
    <row r="31" spans="1:42" ht="12.75">
      <c r="A31">
        <f t="shared" si="0"/>
      </c>
      <c r="B31" s="19" t="s">
        <v>31</v>
      </c>
      <c r="C31" s="49" t="s">
        <v>108</v>
      </c>
      <c r="D31" s="174"/>
      <c r="E31" s="175"/>
      <c r="F31" s="184">
        <v>83.184</v>
      </c>
      <c r="G31" s="185">
        <v>85</v>
      </c>
      <c r="H31" s="186">
        <v>87</v>
      </c>
      <c r="I31" s="184">
        <v>53.502</v>
      </c>
      <c r="J31" s="185">
        <v>56</v>
      </c>
      <c r="K31" s="186">
        <v>59</v>
      </c>
      <c r="L31" s="184">
        <v>47.951</v>
      </c>
      <c r="M31" s="185">
        <v>48</v>
      </c>
      <c r="N31" s="186">
        <v>49</v>
      </c>
      <c r="O31" s="184">
        <v>18.269</v>
      </c>
      <c r="P31" s="185">
        <v>19</v>
      </c>
      <c r="Q31" s="186">
        <v>21</v>
      </c>
      <c r="R31" s="72" t="s">
        <v>65</v>
      </c>
      <c r="S31" s="1"/>
      <c r="T31" s="5"/>
      <c r="AA31">
        <v>2</v>
      </c>
      <c r="AD31">
        <v>2</v>
      </c>
      <c r="AE31">
        <v>2</v>
      </c>
      <c r="AF31">
        <v>2</v>
      </c>
      <c r="AG31">
        <v>2</v>
      </c>
      <c r="AH31">
        <v>2</v>
      </c>
      <c r="AI31">
        <v>2</v>
      </c>
      <c r="AJ31">
        <v>2</v>
      </c>
      <c r="AK31">
        <v>2</v>
      </c>
      <c r="AL31">
        <v>2</v>
      </c>
      <c r="AM31">
        <v>2</v>
      </c>
      <c r="AN31">
        <v>2</v>
      </c>
      <c r="AO31">
        <v>2</v>
      </c>
      <c r="AP31">
        <v>2</v>
      </c>
    </row>
    <row r="32" spans="1:42" ht="12.75">
      <c r="A32">
        <f t="shared" si="0"/>
      </c>
      <c r="B32" s="19" t="s">
        <v>32</v>
      </c>
      <c r="C32" s="49" t="s">
        <v>109</v>
      </c>
      <c r="D32" s="174"/>
      <c r="E32" s="175"/>
      <c r="F32" s="184">
        <v>97.244</v>
      </c>
      <c r="G32" s="185">
        <v>62.80115000000001</v>
      </c>
      <c r="H32" s="186">
        <v>38.893257500000004</v>
      </c>
      <c r="I32" s="184">
        <v>115.634</v>
      </c>
      <c r="J32" s="185">
        <v>80.94380000000001</v>
      </c>
      <c r="K32" s="186">
        <v>56.66066000000001</v>
      </c>
      <c r="L32" s="184">
        <v>23.32</v>
      </c>
      <c r="M32" s="185">
        <v>25.647599999999997</v>
      </c>
      <c r="N32" s="186">
        <v>28.212359999999997</v>
      </c>
      <c r="O32" s="184">
        <v>41.71</v>
      </c>
      <c r="P32" s="185">
        <v>43.79025</v>
      </c>
      <c r="Q32" s="186">
        <v>45.9797625</v>
      </c>
      <c r="R32" s="72" t="s">
        <v>32</v>
      </c>
      <c r="S32" s="1"/>
      <c r="T32" s="5"/>
      <c r="AA32">
        <v>2</v>
      </c>
      <c r="AD32">
        <v>2</v>
      </c>
      <c r="AE32">
        <v>2</v>
      </c>
      <c r="AF32">
        <v>2</v>
      </c>
      <c r="AG32">
        <v>2</v>
      </c>
      <c r="AH32">
        <v>2</v>
      </c>
      <c r="AI32">
        <v>2</v>
      </c>
      <c r="AJ32">
        <v>2</v>
      </c>
      <c r="AK32">
        <v>2</v>
      </c>
      <c r="AL32">
        <v>2</v>
      </c>
      <c r="AM32">
        <v>2</v>
      </c>
      <c r="AN32">
        <v>2</v>
      </c>
      <c r="AO32">
        <v>2</v>
      </c>
      <c r="AP32">
        <v>2</v>
      </c>
    </row>
    <row r="33" spans="1:42" ht="12.75">
      <c r="A33">
        <f t="shared" si="0"/>
      </c>
      <c r="B33" s="19" t="s">
        <v>33</v>
      </c>
      <c r="C33" s="49" t="s">
        <v>110</v>
      </c>
      <c r="D33" s="174"/>
      <c r="E33" s="175"/>
      <c r="F33" s="184">
        <v>60</v>
      </c>
      <c r="G33" s="185">
        <v>60</v>
      </c>
      <c r="H33" s="186">
        <v>60</v>
      </c>
      <c r="I33" s="184">
        <v>110</v>
      </c>
      <c r="J33" s="185">
        <v>110</v>
      </c>
      <c r="K33" s="186">
        <v>110</v>
      </c>
      <c r="L33" s="184">
        <v>20</v>
      </c>
      <c r="M33" s="185">
        <v>20</v>
      </c>
      <c r="N33" s="186">
        <v>20</v>
      </c>
      <c r="O33" s="184">
        <v>70</v>
      </c>
      <c r="P33" s="185">
        <v>70</v>
      </c>
      <c r="Q33" s="186">
        <v>70</v>
      </c>
      <c r="R33" s="72" t="s">
        <v>66</v>
      </c>
      <c r="S33" s="1"/>
      <c r="T33" s="5"/>
      <c r="AA33">
        <v>2</v>
      </c>
      <c r="AD33">
        <v>2</v>
      </c>
      <c r="AE33">
        <v>2</v>
      </c>
      <c r="AF33">
        <v>2</v>
      </c>
      <c r="AG33">
        <v>2</v>
      </c>
      <c r="AH33">
        <v>2</v>
      </c>
      <c r="AI33">
        <v>2</v>
      </c>
      <c r="AJ33">
        <v>2</v>
      </c>
      <c r="AK33">
        <v>2</v>
      </c>
      <c r="AL33">
        <v>2</v>
      </c>
      <c r="AM33">
        <v>2</v>
      </c>
      <c r="AN33">
        <v>2</v>
      </c>
      <c r="AO33">
        <v>2</v>
      </c>
      <c r="AP33">
        <v>2</v>
      </c>
    </row>
    <row r="34" spans="1:42" ht="12.75">
      <c r="A34">
        <f>IF(SUM(F34:Q34)&lt;1,"Y","")</f>
      </c>
      <c r="B34" s="19" t="s">
        <v>371</v>
      </c>
      <c r="C34" s="49" t="s">
        <v>373</v>
      </c>
      <c r="D34" s="174"/>
      <c r="E34" s="175"/>
      <c r="F34" s="184">
        <v>7</v>
      </c>
      <c r="G34" s="185">
        <v>13</v>
      </c>
      <c r="H34" s="186">
        <v>15</v>
      </c>
      <c r="I34" s="184">
        <v>26</v>
      </c>
      <c r="J34" s="185">
        <v>28</v>
      </c>
      <c r="K34" s="186">
        <v>29</v>
      </c>
      <c r="L34" s="184">
        <v>6</v>
      </c>
      <c r="M34" s="185">
        <v>8</v>
      </c>
      <c r="N34" s="186">
        <v>10</v>
      </c>
      <c r="O34" s="184">
        <v>25</v>
      </c>
      <c r="P34" s="185">
        <v>23</v>
      </c>
      <c r="Q34" s="186">
        <v>24</v>
      </c>
      <c r="R34" s="72" t="s">
        <v>372</v>
      </c>
      <c r="S34" s="1"/>
      <c r="T34" s="5"/>
      <c r="AA34">
        <v>2</v>
      </c>
      <c r="AD34">
        <v>2</v>
      </c>
      <c r="AE34">
        <v>2</v>
      </c>
      <c r="AF34">
        <v>2</v>
      </c>
      <c r="AG34">
        <v>2</v>
      </c>
      <c r="AH34">
        <v>2</v>
      </c>
      <c r="AI34">
        <v>2</v>
      </c>
      <c r="AJ34">
        <v>2</v>
      </c>
      <c r="AK34">
        <v>2</v>
      </c>
      <c r="AL34">
        <v>2</v>
      </c>
      <c r="AM34">
        <v>2</v>
      </c>
      <c r="AN34">
        <v>2</v>
      </c>
      <c r="AO34">
        <v>2</v>
      </c>
      <c r="AP34">
        <v>2</v>
      </c>
    </row>
    <row r="35" spans="1:42" ht="12.75">
      <c r="A35">
        <f t="shared" si="0"/>
      </c>
      <c r="B35" s="19" t="s">
        <v>35</v>
      </c>
      <c r="C35" s="49" t="s">
        <v>111</v>
      </c>
      <c r="D35" s="174"/>
      <c r="E35" s="175"/>
      <c r="F35" s="184">
        <v>34.47</v>
      </c>
      <c r="G35" s="185">
        <v>35</v>
      </c>
      <c r="H35" s="186">
        <v>35</v>
      </c>
      <c r="I35" s="184">
        <v>21</v>
      </c>
      <c r="J35" s="185">
        <v>20</v>
      </c>
      <c r="K35" s="186">
        <v>20</v>
      </c>
      <c r="L35" s="184">
        <v>22.53</v>
      </c>
      <c r="M35" s="185">
        <v>20</v>
      </c>
      <c r="N35" s="186">
        <v>20</v>
      </c>
      <c r="O35" s="184">
        <v>9.06</v>
      </c>
      <c r="P35" s="185">
        <v>5</v>
      </c>
      <c r="Q35" s="186">
        <v>5</v>
      </c>
      <c r="R35" s="72" t="s">
        <v>67</v>
      </c>
      <c r="S35" s="1"/>
      <c r="T35" s="5"/>
      <c r="AA35">
        <v>2</v>
      </c>
      <c r="AD35">
        <v>2</v>
      </c>
      <c r="AE35">
        <v>2</v>
      </c>
      <c r="AF35">
        <v>2</v>
      </c>
      <c r="AG35">
        <v>2</v>
      </c>
      <c r="AH35">
        <v>2</v>
      </c>
      <c r="AI35">
        <v>2</v>
      </c>
      <c r="AJ35">
        <v>2</v>
      </c>
      <c r="AK35">
        <v>2</v>
      </c>
      <c r="AL35">
        <v>2</v>
      </c>
      <c r="AM35">
        <v>2</v>
      </c>
      <c r="AN35">
        <v>2</v>
      </c>
      <c r="AO35">
        <v>2</v>
      </c>
      <c r="AP35">
        <v>2</v>
      </c>
    </row>
    <row r="36" spans="1:42" ht="12.75">
      <c r="A36">
        <f t="shared" si="0"/>
      </c>
      <c r="B36" s="19" t="s">
        <v>36</v>
      </c>
      <c r="C36" s="49" t="s">
        <v>112</v>
      </c>
      <c r="D36" s="174"/>
      <c r="E36" s="175"/>
      <c r="F36" s="184">
        <v>14.4</v>
      </c>
      <c r="G36" s="185">
        <v>14.799999999999999</v>
      </c>
      <c r="H36" s="186">
        <v>14</v>
      </c>
      <c r="I36" s="184">
        <v>21</v>
      </c>
      <c r="J36" s="185">
        <v>21</v>
      </c>
      <c r="K36" s="186">
        <v>20</v>
      </c>
      <c r="L36" s="184">
        <v>11.6</v>
      </c>
      <c r="M36" s="185">
        <v>12.4</v>
      </c>
      <c r="N36" s="186">
        <v>13</v>
      </c>
      <c r="O36" s="184">
        <v>18.2</v>
      </c>
      <c r="P36" s="185">
        <v>18.6</v>
      </c>
      <c r="Q36" s="186">
        <v>19</v>
      </c>
      <c r="R36" s="72" t="s">
        <v>68</v>
      </c>
      <c r="S36" s="1"/>
      <c r="T36" s="5"/>
      <c r="AA36">
        <v>2</v>
      </c>
      <c r="AD36">
        <v>2</v>
      </c>
      <c r="AE36">
        <v>2</v>
      </c>
      <c r="AF36">
        <v>2</v>
      </c>
      <c r="AG36">
        <v>2</v>
      </c>
      <c r="AH36">
        <v>2</v>
      </c>
      <c r="AI36">
        <v>2</v>
      </c>
      <c r="AJ36">
        <v>2</v>
      </c>
      <c r="AK36">
        <v>2</v>
      </c>
      <c r="AL36">
        <v>2</v>
      </c>
      <c r="AM36">
        <v>2</v>
      </c>
      <c r="AN36">
        <v>2</v>
      </c>
      <c r="AO36">
        <v>2</v>
      </c>
      <c r="AP36">
        <v>2</v>
      </c>
    </row>
    <row r="37" spans="1:42" ht="12.75">
      <c r="A37">
        <f t="shared" si="0"/>
      </c>
      <c r="B37" s="19" t="s">
        <v>13</v>
      </c>
      <c r="C37" s="49" t="s">
        <v>113</v>
      </c>
      <c r="D37" s="174"/>
      <c r="E37" s="175"/>
      <c r="F37" s="184">
        <v>172.38</v>
      </c>
      <c r="G37" s="185">
        <v>189</v>
      </c>
      <c r="H37" s="186">
        <v>190</v>
      </c>
      <c r="I37" s="184">
        <v>117</v>
      </c>
      <c r="J37" s="185">
        <v>115</v>
      </c>
      <c r="K37" s="186">
        <v>115</v>
      </c>
      <c r="L37" s="184">
        <v>92.65</v>
      </c>
      <c r="M37" s="185">
        <v>105</v>
      </c>
      <c r="N37" s="186">
        <v>105</v>
      </c>
      <c r="O37" s="184">
        <v>37.27</v>
      </c>
      <c r="P37" s="185">
        <v>31</v>
      </c>
      <c r="Q37" s="186">
        <v>30</v>
      </c>
      <c r="R37" s="72" t="s">
        <v>69</v>
      </c>
      <c r="S37" s="1"/>
      <c r="T37" s="5"/>
      <c r="AA37">
        <v>2</v>
      </c>
      <c r="AD37">
        <v>2</v>
      </c>
      <c r="AE37">
        <v>2</v>
      </c>
      <c r="AF37">
        <v>2</v>
      </c>
      <c r="AG37">
        <v>2</v>
      </c>
      <c r="AH37">
        <v>2</v>
      </c>
      <c r="AI37">
        <v>2</v>
      </c>
      <c r="AJ37">
        <v>2</v>
      </c>
      <c r="AK37">
        <v>2</v>
      </c>
      <c r="AL37">
        <v>2</v>
      </c>
      <c r="AM37">
        <v>2</v>
      </c>
      <c r="AN37">
        <v>2</v>
      </c>
      <c r="AO37">
        <v>2</v>
      </c>
      <c r="AP37">
        <v>2</v>
      </c>
    </row>
    <row r="38" spans="1:42" ht="12.75">
      <c r="A38">
        <f aca="true" t="shared" si="1" ref="A38:A53">IF(SUM(F38:Q38)&lt;1,"Y","")</f>
      </c>
      <c r="B38" s="19" t="s">
        <v>37</v>
      </c>
      <c r="C38" s="49" t="s">
        <v>114</v>
      </c>
      <c r="D38" s="174"/>
      <c r="E38" s="175"/>
      <c r="F38" s="184">
        <v>29.47</v>
      </c>
      <c r="G38" s="185">
        <v>30</v>
      </c>
      <c r="H38" s="186">
        <v>30</v>
      </c>
      <c r="I38" s="184">
        <v>38</v>
      </c>
      <c r="J38" s="185">
        <v>38</v>
      </c>
      <c r="K38" s="186">
        <v>38</v>
      </c>
      <c r="L38" s="184">
        <v>12.01</v>
      </c>
      <c r="M38" s="185">
        <v>12</v>
      </c>
      <c r="N38" s="186">
        <v>12</v>
      </c>
      <c r="O38" s="184">
        <v>20.54</v>
      </c>
      <c r="P38" s="185">
        <v>20</v>
      </c>
      <c r="Q38" s="186">
        <v>20</v>
      </c>
      <c r="R38" s="72" t="s">
        <v>70</v>
      </c>
      <c r="S38" s="1"/>
      <c r="T38" s="5"/>
      <c r="AA38">
        <v>3</v>
      </c>
      <c r="AD38">
        <v>3</v>
      </c>
      <c r="AE38">
        <v>2</v>
      </c>
      <c r="AF38">
        <v>2</v>
      </c>
      <c r="AG38">
        <v>3</v>
      </c>
      <c r="AH38">
        <v>2</v>
      </c>
      <c r="AI38">
        <v>2</v>
      </c>
      <c r="AJ38">
        <v>2</v>
      </c>
      <c r="AK38">
        <v>2</v>
      </c>
      <c r="AL38">
        <v>2</v>
      </c>
      <c r="AM38">
        <v>2</v>
      </c>
      <c r="AN38">
        <v>2</v>
      </c>
      <c r="AO38">
        <v>2</v>
      </c>
      <c r="AP38">
        <v>3</v>
      </c>
    </row>
    <row r="39" spans="1:42" ht="12.75">
      <c r="A39">
        <f t="shared" si="1"/>
      </c>
      <c r="B39" s="19" t="s">
        <v>8</v>
      </c>
      <c r="C39" s="49" t="s">
        <v>115</v>
      </c>
      <c r="D39" s="174"/>
      <c r="E39" s="175"/>
      <c r="F39" s="184">
        <v>2.89</v>
      </c>
      <c r="G39" s="185">
        <v>3</v>
      </c>
      <c r="H39" s="186">
        <v>3</v>
      </c>
      <c r="I39" s="184">
        <v>0.5</v>
      </c>
      <c r="J39" s="185">
        <v>1</v>
      </c>
      <c r="K39" s="186">
        <v>1</v>
      </c>
      <c r="L39" s="184">
        <v>4.83</v>
      </c>
      <c r="M39" s="185">
        <v>4</v>
      </c>
      <c r="N39" s="186">
        <v>4</v>
      </c>
      <c r="O39" s="184">
        <v>2.44</v>
      </c>
      <c r="P39" s="185">
        <v>2</v>
      </c>
      <c r="Q39" s="186">
        <v>2</v>
      </c>
      <c r="R39" s="72" t="s">
        <v>71</v>
      </c>
      <c r="S39" s="1"/>
      <c r="T39" s="5"/>
      <c r="AA39">
        <v>2</v>
      </c>
      <c r="AD39">
        <v>2</v>
      </c>
      <c r="AE39">
        <v>2</v>
      </c>
      <c r="AF39">
        <v>2</v>
      </c>
      <c r="AG39">
        <v>2</v>
      </c>
      <c r="AH39">
        <v>2</v>
      </c>
      <c r="AI39">
        <v>2</v>
      </c>
      <c r="AJ39">
        <v>2</v>
      </c>
      <c r="AK39">
        <v>2</v>
      </c>
      <c r="AL39">
        <v>2</v>
      </c>
      <c r="AM39">
        <v>2</v>
      </c>
      <c r="AN39">
        <v>2</v>
      </c>
      <c r="AO39">
        <v>2</v>
      </c>
      <c r="AP39">
        <v>2</v>
      </c>
    </row>
    <row r="40" spans="1:42" ht="12.75">
      <c r="A40">
        <f t="shared" si="1"/>
      </c>
      <c r="B40" s="19" t="s">
        <v>28</v>
      </c>
      <c r="C40" s="49" t="s">
        <v>116</v>
      </c>
      <c r="D40" s="174"/>
      <c r="E40" s="175"/>
      <c r="F40" s="184">
        <v>1.5300699999999998</v>
      </c>
      <c r="G40" s="185">
        <v>1.5300699999999998</v>
      </c>
      <c r="H40" s="186">
        <v>1.5300699999999998</v>
      </c>
      <c r="I40" s="184">
        <v>0</v>
      </c>
      <c r="J40" s="185">
        <v>0</v>
      </c>
      <c r="K40" s="186">
        <v>0</v>
      </c>
      <c r="L40" s="184">
        <v>5.288130000000001</v>
      </c>
      <c r="M40" s="185">
        <v>5.288130000000001</v>
      </c>
      <c r="N40" s="186">
        <v>5.288130000000001</v>
      </c>
      <c r="O40" s="184">
        <v>3.758060000000001</v>
      </c>
      <c r="P40" s="185">
        <v>3.758060000000001</v>
      </c>
      <c r="Q40" s="186">
        <v>3.758060000000001</v>
      </c>
      <c r="R40" s="72" t="s">
        <v>131</v>
      </c>
      <c r="S40" s="1"/>
      <c r="T40" s="5"/>
      <c r="AA40">
        <v>3</v>
      </c>
      <c r="AD40">
        <v>2</v>
      </c>
      <c r="AE40">
        <v>3</v>
      </c>
      <c r="AF40">
        <v>3</v>
      </c>
      <c r="AG40">
        <v>2</v>
      </c>
      <c r="AH40">
        <v>5</v>
      </c>
      <c r="AI40">
        <v>5</v>
      </c>
      <c r="AJ40">
        <v>2</v>
      </c>
      <c r="AK40">
        <v>5</v>
      </c>
      <c r="AL40">
        <v>5</v>
      </c>
      <c r="AM40">
        <v>2</v>
      </c>
      <c r="AN40">
        <v>5</v>
      </c>
      <c r="AO40">
        <v>5</v>
      </c>
      <c r="AP40">
        <v>3</v>
      </c>
    </row>
    <row r="41" spans="1:42" ht="12.75">
      <c r="A41">
        <f t="shared" si="1"/>
      </c>
      <c r="B41" s="19" t="s">
        <v>38</v>
      </c>
      <c r="C41" s="49" t="s">
        <v>117</v>
      </c>
      <c r="D41" s="174"/>
      <c r="E41" s="175"/>
      <c r="F41" s="184">
        <v>148.72</v>
      </c>
      <c r="G41" s="185">
        <v>140</v>
      </c>
      <c r="H41" s="186">
        <v>145</v>
      </c>
      <c r="I41" s="184">
        <v>85</v>
      </c>
      <c r="J41" s="185">
        <v>85</v>
      </c>
      <c r="K41" s="186">
        <v>85</v>
      </c>
      <c r="L41" s="184">
        <v>81.63</v>
      </c>
      <c r="M41" s="185">
        <v>75</v>
      </c>
      <c r="N41" s="186">
        <v>80</v>
      </c>
      <c r="O41" s="184">
        <v>17.91</v>
      </c>
      <c r="P41" s="185">
        <v>20</v>
      </c>
      <c r="Q41" s="186">
        <v>20</v>
      </c>
      <c r="R41" s="72" t="s">
        <v>72</v>
      </c>
      <c r="S41" s="1"/>
      <c r="T41" s="5"/>
      <c r="AA41">
        <v>2</v>
      </c>
      <c r="AD41">
        <v>2</v>
      </c>
      <c r="AE41">
        <v>2</v>
      </c>
      <c r="AF41">
        <v>2</v>
      </c>
      <c r="AG41">
        <v>2</v>
      </c>
      <c r="AH41">
        <v>2</v>
      </c>
      <c r="AI41">
        <v>2</v>
      </c>
      <c r="AJ41">
        <v>2</v>
      </c>
      <c r="AK41">
        <v>2</v>
      </c>
      <c r="AL41">
        <v>2</v>
      </c>
      <c r="AM41">
        <v>2</v>
      </c>
      <c r="AN41">
        <v>2</v>
      </c>
      <c r="AO41">
        <v>2</v>
      </c>
      <c r="AP41">
        <v>2</v>
      </c>
    </row>
    <row r="42" spans="1:42" ht="13.5" thickBot="1">
      <c r="A42">
        <f t="shared" si="1"/>
      </c>
      <c r="B42" s="19" t="s">
        <v>17</v>
      </c>
      <c r="C42" s="49" t="s">
        <v>118</v>
      </c>
      <c r="D42" s="174"/>
      <c r="E42" s="175"/>
      <c r="F42" s="184">
        <v>21.12</v>
      </c>
      <c r="G42" s="185">
        <v>20</v>
      </c>
      <c r="H42" s="186">
        <v>20</v>
      </c>
      <c r="I42" s="184">
        <v>0</v>
      </c>
      <c r="J42" s="185">
        <v>0</v>
      </c>
      <c r="K42" s="186">
        <v>0</v>
      </c>
      <c r="L42" s="184">
        <v>23.8</v>
      </c>
      <c r="M42" s="185">
        <v>20</v>
      </c>
      <c r="N42" s="186">
        <v>20</v>
      </c>
      <c r="O42" s="184">
        <v>2.68</v>
      </c>
      <c r="P42" s="185">
        <v>0</v>
      </c>
      <c r="Q42" s="186">
        <v>0</v>
      </c>
      <c r="R42" s="72" t="s">
        <v>75</v>
      </c>
      <c r="S42" s="1"/>
      <c r="T42" s="5"/>
      <c r="AA42">
        <v>2</v>
      </c>
      <c r="AD42">
        <v>2</v>
      </c>
      <c r="AE42">
        <v>2</v>
      </c>
      <c r="AF42">
        <v>2</v>
      </c>
      <c r="AG42">
        <v>2</v>
      </c>
      <c r="AH42">
        <v>2</v>
      </c>
      <c r="AI42">
        <v>2</v>
      </c>
      <c r="AJ42">
        <v>2</v>
      </c>
      <c r="AK42">
        <v>2</v>
      </c>
      <c r="AL42">
        <v>2</v>
      </c>
      <c r="AM42">
        <v>2</v>
      </c>
      <c r="AN42">
        <v>2</v>
      </c>
      <c r="AO42">
        <v>2</v>
      </c>
      <c r="AP42">
        <v>2</v>
      </c>
    </row>
    <row r="43" spans="1:42" ht="14.25" thickBot="1" thickTop="1">
      <c r="A43">
        <f t="shared" si="1"/>
      </c>
      <c r="C43" s="14" t="s">
        <v>41</v>
      </c>
      <c r="D43" s="178"/>
      <c r="E43" s="179"/>
      <c r="F43" s="156">
        <v>1781.0080700000003</v>
      </c>
      <c r="G43" s="157">
        <v>1770.001654240309</v>
      </c>
      <c r="H43" s="158">
        <v>1767.0633274999998</v>
      </c>
      <c r="I43" s="156">
        <v>1400.936</v>
      </c>
      <c r="J43" s="157">
        <v>1370.9337999999998</v>
      </c>
      <c r="K43" s="158">
        <v>1355.6506599999998</v>
      </c>
      <c r="L43" s="156">
        <v>1175.8291299999999</v>
      </c>
      <c r="M43" s="157">
        <v>1183.258160941976</v>
      </c>
      <c r="N43" s="158">
        <v>1206.32049</v>
      </c>
      <c r="O43" s="156">
        <v>795.7570599999999</v>
      </c>
      <c r="P43" s="157">
        <v>784.1903067016668</v>
      </c>
      <c r="Q43" s="158">
        <v>794.9078224999998</v>
      </c>
      <c r="R43" s="14" t="s">
        <v>41</v>
      </c>
      <c r="S43" s="12"/>
      <c r="T43" s="13"/>
      <c r="AA43" t="e">
        <v>#REF!</v>
      </c>
      <c r="AD43" t="e">
        <v>#REF!</v>
      </c>
      <c r="AE43" t="e">
        <v>#REF!</v>
      </c>
      <c r="AF43" t="e">
        <v>#REF!</v>
      </c>
      <c r="AG43" t="e">
        <v>#REF!</v>
      </c>
      <c r="AH43" t="e">
        <v>#REF!</v>
      </c>
      <c r="AI43" t="e">
        <v>#REF!</v>
      </c>
      <c r="AJ43" t="e">
        <v>#REF!</v>
      </c>
      <c r="AK43" t="e">
        <v>#REF!</v>
      </c>
      <c r="AL43" t="e">
        <v>#REF!</v>
      </c>
      <c r="AM43" t="e">
        <v>#REF!</v>
      </c>
      <c r="AN43" t="e">
        <v>#REF!</v>
      </c>
      <c r="AO43" t="e">
        <v>#REF!</v>
      </c>
      <c r="AP43" t="e">
        <v>#REF!</v>
      </c>
    </row>
    <row r="44" spans="1:42" ht="13.5" thickTop="1">
      <c r="A44">
        <f t="shared" si="1"/>
      </c>
      <c r="B44" s="16" t="s">
        <v>6</v>
      </c>
      <c r="C44" s="49" t="s">
        <v>121</v>
      </c>
      <c r="D44" s="174"/>
      <c r="E44" s="175"/>
      <c r="F44" s="184">
        <v>18.849999999999998</v>
      </c>
      <c r="G44" s="185">
        <v>18.849999999999998</v>
      </c>
      <c r="H44" s="186">
        <v>18.849999999999998</v>
      </c>
      <c r="I44" s="184">
        <v>1.4</v>
      </c>
      <c r="J44" s="185">
        <v>1.4</v>
      </c>
      <c r="K44" s="186">
        <v>1.4</v>
      </c>
      <c r="L44" s="184">
        <v>19.4</v>
      </c>
      <c r="M44" s="185">
        <v>19.4</v>
      </c>
      <c r="N44" s="186">
        <v>19.4</v>
      </c>
      <c r="O44" s="184">
        <v>1.95</v>
      </c>
      <c r="P44" s="185">
        <v>1.95</v>
      </c>
      <c r="Q44" s="186">
        <v>1.95</v>
      </c>
      <c r="R44" s="72" t="s">
        <v>77</v>
      </c>
      <c r="S44" s="1"/>
      <c r="T44" s="5"/>
      <c r="AA44">
        <v>3</v>
      </c>
      <c r="AD44">
        <v>2</v>
      </c>
      <c r="AE44">
        <v>3</v>
      </c>
      <c r="AF44">
        <v>3</v>
      </c>
      <c r="AG44">
        <v>2</v>
      </c>
      <c r="AH44">
        <v>5</v>
      </c>
      <c r="AI44">
        <v>5</v>
      </c>
      <c r="AJ44">
        <v>2</v>
      </c>
      <c r="AK44">
        <v>5</v>
      </c>
      <c r="AL44">
        <v>5</v>
      </c>
      <c r="AM44">
        <v>2</v>
      </c>
      <c r="AN44">
        <v>5</v>
      </c>
      <c r="AO44">
        <v>5</v>
      </c>
      <c r="AP44">
        <v>3</v>
      </c>
    </row>
    <row r="45" spans="1:42" ht="12.75">
      <c r="A45">
        <f t="shared" si="1"/>
      </c>
      <c r="B45" s="16" t="s">
        <v>18</v>
      </c>
      <c r="C45" s="49" t="s">
        <v>122</v>
      </c>
      <c r="D45" s="174"/>
      <c r="E45" s="175"/>
      <c r="F45" s="184">
        <v>5</v>
      </c>
      <c r="G45" s="185">
        <v>5</v>
      </c>
      <c r="H45" s="186">
        <v>5</v>
      </c>
      <c r="I45" s="184">
        <v>5</v>
      </c>
      <c r="J45" s="185">
        <v>5</v>
      </c>
      <c r="K45" s="186">
        <v>5</v>
      </c>
      <c r="L45" s="184">
        <v>0</v>
      </c>
      <c r="M45" s="185">
        <v>0</v>
      </c>
      <c r="N45" s="186">
        <v>0</v>
      </c>
      <c r="O45" s="184">
        <v>0</v>
      </c>
      <c r="P45" s="185">
        <v>0</v>
      </c>
      <c r="Q45" s="186">
        <v>0</v>
      </c>
      <c r="R45" s="72" t="s">
        <v>78</v>
      </c>
      <c r="S45" s="1"/>
      <c r="T45" s="5"/>
      <c r="AA45">
        <v>3</v>
      </c>
      <c r="AD45">
        <v>2</v>
      </c>
      <c r="AE45">
        <v>3</v>
      </c>
      <c r="AF45">
        <v>3</v>
      </c>
      <c r="AG45">
        <v>2</v>
      </c>
      <c r="AH45">
        <v>5</v>
      </c>
      <c r="AI45">
        <v>5</v>
      </c>
      <c r="AJ45">
        <v>2</v>
      </c>
      <c r="AK45">
        <v>5</v>
      </c>
      <c r="AL45">
        <v>5</v>
      </c>
      <c r="AM45">
        <v>2</v>
      </c>
      <c r="AN45">
        <v>5</v>
      </c>
      <c r="AO45">
        <v>5</v>
      </c>
      <c r="AP45">
        <v>3</v>
      </c>
    </row>
    <row r="46" spans="1:42" ht="12.75">
      <c r="A46">
        <f t="shared" si="1"/>
      </c>
      <c r="B46" s="16" t="s">
        <v>24</v>
      </c>
      <c r="C46" s="49" t="s">
        <v>123</v>
      </c>
      <c r="D46" s="174"/>
      <c r="E46" s="175"/>
      <c r="F46" s="184">
        <v>2.7</v>
      </c>
      <c r="G46" s="185">
        <v>2.7</v>
      </c>
      <c r="H46" s="186">
        <v>2.7</v>
      </c>
      <c r="I46" s="184">
        <v>0</v>
      </c>
      <c r="J46" s="185">
        <v>0</v>
      </c>
      <c r="K46" s="186">
        <v>0</v>
      </c>
      <c r="L46" s="184">
        <v>2.7</v>
      </c>
      <c r="M46" s="185">
        <v>2.7</v>
      </c>
      <c r="N46" s="186">
        <v>2.7</v>
      </c>
      <c r="O46" s="184">
        <v>0</v>
      </c>
      <c r="P46" s="185">
        <v>0</v>
      </c>
      <c r="Q46" s="186">
        <v>0</v>
      </c>
      <c r="R46" s="72" t="s">
        <v>24</v>
      </c>
      <c r="S46" s="1"/>
      <c r="T46" s="5"/>
      <c r="AA46">
        <v>3</v>
      </c>
      <c r="AD46">
        <v>2</v>
      </c>
      <c r="AE46">
        <v>3</v>
      </c>
      <c r="AF46">
        <v>3</v>
      </c>
      <c r="AG46">
        <v>2</v>
      </c>
      <c r="AH46">
        <v>5</v>
      </c>
      <c r="AI46">
        <v>5</v>
      </c>
      <c r="AJ46">
        <v>2</v>
      </c>
      <c r="AK46">
        <v>5</v>
      </c>
      <c r="AL46">
        <v>5</v>
      </c>
      <c r="AM46">
        <v>2</v>
      </c>
      <c r="AN46">
        <v>5</v>
      </c>
      <c r="AO46">
        <v>5</v>
      </c>
      <c r="AP46">
        <v>3</v>
      </c>
    </row>
    <row r="47" spans="1:42" ht="12.75">
      <c r="A47">
        <f t="shared" si="1"/>
      </c>
      <c r="B47" s="16" t="s">
        <v>25</v>
      </c>
      <c r="C47" s="49" t="s">
        <v>124</v>
      </c>
      <c r="D47" s="174"/>
      <c r="E47" s="175"/>
      <c r="F47" s="184">
        <v>0.17</v>
      </c>
      <c r="G47" s="185">
        <v>0.17</v>
      </c>
      <c r="H47" s="186">
        <v>0.17</v>
      </c>
      <c r="I47" s="184">
        <v>0</v>
      </c>
      <c r="J47" s="185">
        <v>0</v>
      </c>
      <c r="K47" s="186">
        <v>0</v>
      </c>
      <c r="L47" s="184">
        <v>0.17</v>
      </c>
      <c r="M47" s="185">
        <v>0.17</v>
      </c>
      <c r="N47" s="186">
        <v>0.17</v>
      </c>
      <c r="O47" s="184">
        <v>0</v>
      </c>
      <c r="P47" s="185">
        <v>0</v>
      </c>
      <c r="Q47" s="186">
        <v>0</v>
      </c>
      <c r="R47" s="72" t="s">
        <v>79</v>
      </c>
      <c r="S47" s="1"/>
      <c r="T47" s="5"/>
      <c r="AA47">
        <v>3</v>
      </c>
      <c r="AD47">
        <v>2</v>
      </c>
      <c r="AE47">
        <v>3</v>
      </c>
      <c r="AF47">
        <v>3</v>
      </c>
      <c r="AG47">
        <v>2</v>
      </c>
      <c r="AH47">
        <v>3</v>
      </c>
      <c r="AI47">
        <v>3</v>
      </c>
      <c r="AJ47">
        <v>2</v>
      </c>
      <c r="AK47">
        <v>5</v>
      </c>
      <c r="AL47">
        <v>5</v>
      </c>
      <c r="AM47">
        <v>2</v>
      </c>
      <c r="AN47">
        <v>5</v>
      </c>
      <c r="AO47">
        <v>5</v>
      </c>
      <c r="AP47">
        <v>3</v>
      </c>
    </row>
    <row r="48" spans="1:42" ht="12.75">
      <c r="A48">
        <f t="shared" si="1"/>
      </c>
      <c r="B48" s="16" t="s">
        <v>34</v>
      </c>
      <c r="C48" s="49" t="s">
        <v>125</v>
      </c>
      <c r="D48" s="174"/>
      <c r="E48" s="175"/>
      <c r="F48" s="184">
        <v>322.10999999999996</v>
      </c>
      <c r="G48" s="185">
        <v>365</v>
      </c>
      <c r="H48" s="186">
        <v>365</v>
      </c>
      <c r="I48" s="184">
        <v>690</v>
      </c>
      <c r="J48" s="185">
        <v>750</v>
      </c>
      <c r="K48" s="186">
        <v>800</v>
      </c>
      <c r="L48" s="184">
        <v>18.46</v>
      </c>
      <c r="M48" s="185">
        <v>15</v>
      </c>
      <c r="N48" s="186">
        <v>15</v>
      </c>
      <c r="O48" s="184">
        <v>386.35</v>
      </c>
      <c r="P48" s="185">
        <v>400</v>
      </c>
      <c r="Q48" s="186">
        <v>450</v>
      </c>
      <c r="R48" s="72" t="s">
        <v>80</v>
      </c>
      <c r="S48" s="1"/>
      <c r="T48" s="5"/>
      <c r="AA48">
        <v>2</v>
      </c>
      <c r="AD48">
        <v>2</v>
      </c>
      <c r="AE48">
        <v>2</v>
      </c>
      <c r="AF48">
        <v>2</v>
      </c>
      <c r="AG48">
        <v>2</v>
      </c>
      <c r="AH48">
        <v>2</v>
      </c>
      <c r="AI48">
        <v>2</v>
      </c>
      <c r="AJ48">
        <v>2</v>
      </c>
      <c r="AK48">
        <v>2</v>
      </c>
      <c r="AL48">
        <v>2</v>
      </c>
      <c r="AM48">
        <v>2</v>
      </c>
      <c r="AN48">
        <v>2</v>
      </c>
      <c r="AO48">
        <v>2</v>
      </c>
      <c r="AP48">
        <v>2</v>
      </c>
    </row>
    <row r="49" spans="1:42" ht="13.5" thickBot="1">
      <c r="A49">
        <f t="shared" si="1"/>
      </c>
      <c r="B49" s="16" t="s">
        <v>39</v>
      </c>
      <c r="C49" s="49" t="s">
        <v>126</v>
      </c>
      <c r="D49" s="174"/>
      <c r="E49" s="175"/>
      <c r="F49" s="184">
        <v>47.83</v>
      </c>
      <c r="G49" s="185">
        <v>47.83</v>
      </c>
      <c r="H49" s="186">
        <v>47.83</v>
      </c>
      <c r="I49" s="184">
        <v>109.99</v>
      </c>
      <c r="J49" s="185">
        <v>109.99</v>
      </c>
      <c r="K49" s="186">
        <v>109.99</v>
      </c>
      <c r="L49" s="184">
        <v>3.92</v>
      </c>
      <c r="M49" s="185">
        <v>3.92</v>
      </c>
      <c r="N49" s="186">
        <v>3.92</v>
      </c>
      <c r="O49" s="184">
        <v>66.08</v>
      </c>
      <c r="P49" s="185">
        <v>66.08</v>
      </c>
      <c r="Q49" s="186">
        <v>66.08</v>
      </c>
      <c r="R49" s="72" t="s">
        <v>39</v>
      </c>
      <c r="S49" s="1"/>
      <c r="T49" s="5"/>
      <c r="AA49">
        <v>3</v>
      </c>
      <c r="AD49">
        <v>2</v>
      </c>
      <c r="AE49">
        <v>3</v>
      </c>
      <c r="AF49">
        <v>3</v>
      </c>
      <c r="AG49">
        <v>2</v>
      </c>
      <c r="AH49">
        <v>5</v>
      </c>
      <c r="AI49">
        <v>5</v>
      </c>
      <c r="AJ49">
        <v>2</v>
      </c>
      <c r="AK49">
        <v>5</v>
      </c>
      <c r="AL49">
        <v>5</v>
      </c>
      <c r="AM49">
        <v>2</v>
      </c>
      <c r="AN49">
        <v>5</v>
      </c>
      <c r="AO49">
        <v>5</v>
      </c>
      <c r="AP49">
        <v>3</v>
      </c>
    </row>
    <row r="50" spans="1:42" ht="14.25" thickBot="1" thickTop="1">
      <c r="A50">
        <f t="shared" si="1"/>
      </c>
      <c r="C50" s="14" t="s">
        <v>375</v>
      </c>
      <c r="D50" s="178"/>
      <c r="E50" s="179"/>
      <c r="F50" s="156">
        <v>396.69217999999995</v>
      </c>
      <c r="G50" s="157">
        <v>439.58218</v>
      </c>
      <c r="H50" s="158">
        <v>439.58218</v>
      </c>
      <c r="I50" s="156">
        <v>806.39</v>
      </c>
      <c r="J50" s="157">
        <v>866.39</v>
      </c>
      <c r="K50" s="158">
        <v>916.39</v>
      </c>
      <c r="L50" s="156">
        <v>44.68218</v>
      </c>
      <c r="M50" s="157">
        <v>41.22218</v>
      </c>
      <c r="N50" s="158">
        <v>41.22218</v>
      </c>
      <c r="O50" s="156">
        <v>454.38</v>
      </c>
      <c r="P50" s="157">
        <v>468.03</v>
      </c>
      <c r="Q50" s="158">
        <v>518.03</v>
      </c>
      <c r="R50" s="14" t="s">
        <v>376</v>
      </c>
      <c r="S50" s="12"/>
      <c r="T50" s="13"/>
      <c r="AA50" t="e">
        <v>#REF!</v>
      </c>
      <c r="AD50" t="e">
        <v>#REF!</v>
      </c>
      <c r="AE50" t="e">
        <v>#REF!</v>
      </c>
      <c r="AF50" t="e">
        <v>#REF!</v>
      </c>
      <c r="AG50" t="e">
        <v>#REF!</v>
      </c>
      <c r="AH50" t="e">
        <v>#REF!</v>
      </c>
      <c r="AI50" t="e">
        <v>#REF!</v>
      </c>
      <c r="AJ50" t="e">
        <v>#REF!</v>
      </c>
      <c r="AK50" t="e">
        <v>#REF!</v>
      </c>
      <c r="AL50" t="e">
        <v>#REF!</v>
      </c>
      <c r="AM50" t="e">
        <v>#REF!</v>
      </c>
      <c r="AN50" t="e">
        <v>#REF!</v>
      </c>
      <c r="AO50" t="e">
        <v>#REF!</v>
      </c>
      <c r="AP50" t="e">
        <v>#REF!</v>
      </c>
    </row>
    <row r="51" spans="1:42" ht="13.5" thickTop="1">
      <c r="A51">
        <f t="shared" si="1"/>
      </c>
      <c r="B51" s="16" t="s">
        <v>7</v>
      </c>
      <c r="C51" s="171" t="s">
        <v>127</v>
      </c>
      <c r="D51" s="172"/>
      <c r="E51" s="173"/>
      <c r="F51" s="181">
        <v>181.58</v>
      </c>
      <c r="G51" s="182">
        <v>183.87329117985692</v>
      </c>
      <c r="H51" s="183">
        <v>190.38641173256482</v>
      </c>
      <c r="I51" s="181">
        <v>600</v>
      </c>
      <c r="J51" s="182">
        <v>631.5269834254143</v>
      </c>
      <c r="K51" s="183">
        <v>647.2950828729281</v>
      </c>
      <c r="L51" s="181">
        <v>154.09</v>
      </c>
      <c r="M51" s="182">
        <v>155.50989513097332</v>
      </c>
      <c r="N51" s="183">
        <v>160.8294069524155</v>
      </c>
      <c r="O51" s="181">
        <v>572.51</v>
      </c>
      <c r="P51" s="182">
        <v>603.1635873765307</v>
      </c>
      <c r="Q51" s="183">
        <v>617.7380780927788</v>
      </c>
      <c r="R51" s="84" t="s">
        <v>7</v>
      </c>
      <c r="S51" s="3"/>
      <c r="T51" s="4"/>
      <c r="AA51">
        <v>2</v>
      </c>
      <c r="AD51">
        <v>2</v>
      </c>
      <c r="AE51">
        <v>2</v>
      </c>
      <c r="AF51">
        <v>2</v>
      </c>
      <c r="AG51">
        <v>2</v>
      </c>
      <c r="AH51">
        <v>2</v>
      </c>
      <c r="AI51">
        <v>2</v>
      </c>
      <c r="AJ51">
        <v>2</v>
      </c>
      <c r="AK51">
        <v>2</v>
      </c>
      <c r="AL51">
        <v>2</v>
      </c>
      <c r="AM51">
        <v>2</v>
      </c>
      <c r="AN51">
        <v>2</v>
      </c>
      <c r="AO51">
        <v>2</v>
      </c>
      <c r="AP51">
        <v>2</v>
      </c>
    </row>
    <row r="52" spans="1:42" ht="13.5" thickBot="1">
      <c r="A52">
        <f t="shared" si="1"/>
      </c>
      <c r="B52" s="16" t="s">
        <v>40</v>
      </c>
      <c r="C52" s="104" t="s">
        <v>128</v>
      </c>
      <c r="D52" s="176"/>
      <c r="E52" s="177"/>
      <c r="F52" s="187">
        <v>663.88</v>
      </c>
      <c r="G52" s="188">
        <v>664</v>
      </c>
      <c r="H52" s="189">
        <v>664</v>
      </c>
      <c r="I52" s="187">
        <v>400</v>
      </c>
      <c r="J52" s="188">
        <v>400</v>
      </c>
      <c r="K52" s="189">
        <v>400</v>
      </c>
      <c r="L52" s="187">
        <v>401.08</v>
      </c>
      <c r="M52" s="188">
        <v>401</v>
      </c>
      <c r="N52" s="189">
        <v>401</v>
      </c>
      <c r="O52" s="187">
        <v>137.2</v>
      </c>
      <c r="P52" s="188">
        <v>137</v>
      </c>
      <c r="Q52" s="189">
        <v>137</v>
      </c>
      <c r="R52" s="105" t="s">
        <v>81</v>
      </c>
      <c r="S52" s="8"/>
      <c r="T52" s="9"/>
      <c r="AA52">
        <v>2</v>
      </c>
      <c r="AD52">
        <v>2</v>
      </c>
      <c r="AE52">
        <v>2</v>
      </c>
      <c r="AF52">
        <v>2</v>
      </c>
      <c r="AG52">
        <v>2</v>
      </c>
      <c r="AH52">
        <v>2</v>
      </c>
      <c r="AI52">
        <v>2</v>
      </c>
      <c r="AJ52">
        <v>2</v>
      </c>
      <c r="AK52">
        <v>2</v>
      </c>
      <c r="AL52">
        <v>2</v>
      </c>
      <c r="AM52">
        <v>2</v>
      </c>
      <c r="AN52">
        <v>2</v>
      </c>
      <c r="AO52">
        <v>2</v>
      </c>
      <c r="AP52">
        <v>2</v>
      </c>
    </row>
    <row r="53" spans="1:42" ht="14.25" thickBot="1" thickTop="1">
      <c r="A53">
        <f t="shared" si="1"/>
      </c>
      <c r="C53" s="14" t="s">
        <v>42</v>
      </c>
      <c r="D53" s="12"/>
      <c r="E53" s="13"/>
      <c r="F53" s="156">
        <v>845.46</v>
      </c>
      <c r="G53" s="157">
        <v>847.8732911798569</v>
      </c>
      <c r="H53" s="158">
        <v>854.3864117325649</v>
      </c>
      <c r="I53" s="156">
        <v>1000</v>
      </c>
      <c r="J53" s="157">
        <v>1031.5269834254143</v>
      </c>
      <c r="K53" s="158">
        <v>1047.295082872928</v>
      </c>
      <c r="L53" s="156">
        <v>555.17</v>
      </c>
      <c r="M53" s="157">
        <v>556.5098951309733</v>
      </c>
      <c r="N53" s="158">
        <v>561.8294069524155</v>
      </c>
      <c r="O53" s="156">
        <v>709.71</v>
      </c>
      <c r="P53" s="157">
        <v>740.1635873765307</v>
      </c>
      <c r="Q53" s="158">
        <v>754.7380780927788</v>
      </c>
      <c r="R53" s="18" t="s">
        <v>129</v>
      </c>
      <c r="S53" s="8"/>
      <c r="T53" s="9"/>
      <c r="AA53" t="e">
        <v>#REF!</v>
      </c>
      <c r="AD53" t="e">
        <v>#REF!</v>
      </c>
      <c r="AE53" t="e">
        <v>#REF!</v>
      </c>
      <c r="AF53" t="e">
        <v>#REF!</v>
      </c>
      <c r="AG53" t="e">
        <v>#REF!</v>
      </c>
      <c r="AH53" t="e">
        <v>#REF!</v>
      </c>
      <c r="AI53" t="e">
        <v>#REF!</v>
      </c>
      <c r="AJ53" t="e">
        <v>#REF!</v>
      </c>
      <c r="AK53" t="e">
        <v>#REF!</v>
      </c>
      <c r="AL53" t="e">
        <v>#REF!</v>
      </c>
      <c r="AM53" t="e">
        <v>#REF!</v>
      </c>
      <c r="AN53" t="e">
        <v>#REF!</v>
      </c>
      <c r="AO53" t="e">
        <v>#REF!</v>
      </c>
      <c r="AP53" t="e">
        <v>#REF!</v>
      </c>
    </row>
    <row r="54" spans="3:20" ht="13.5" thickTop="1">
      <c r="C54" s="41" t="str">
        <f ca="1">CELL("filename")</f>
        <v>C:\MyFiles\Timber\Timber Committee\TCQ2015\[tb-68-6.xls]List of tables</v>
      </c>
      <c r="S54" s="39"/>
      <c r="T54" s="43" t="str">
        <f ca="1">CONCATENATE("printed on ",DAY(NOW()),"/",MONTH(NOW()))</f>
        <v>printed on 11/11</v>
      </c>
    </row>
  </sheetData>
  <sheetProtection/>
  <mergeCells count="11">
    <mergeCell ref="L7:N7"/>
    <mergeCell ref="C2:T2"/>
    <mergeCell ref="F6:H6"/>
    <mergeCell ref="F7:H7"/>
    <mergeCell ref="R7:T7"/>
    <mergeCell ref="F3:K3"/>
    <mergeCell ref="L3:Q3"/>
    <mergeCell ref="K5:L5"/>
    <mergeCell ref="O7:Q7"/>
    <mergeCell ref="C7:E7"/>
    <mergeCell ref="I7:K7"/>
  </mergeCells>
  <conditionalFormatting sqref="C9:R53">
    <cfRule type="expression" priority="1" dxfId="0" stopIfTrue="1">
      <formula>AA9&gt;2</formula>
    </cfRule>
  </conditionalFormatting>
  <printOptions horizontalCentered="1" verticalCentered="1"/>
  <pageMargins left="0.35433070866141736" right="0.35433070866141736" top="0.5905511811023623" bottom="0.5905511811023623" header="0.31496062992125984" footer="0.31496062992125984"/>
  <pageSetup fitToHeight="1" fitToWidth="1" horizontalDpi="300" verticalDpi="300" orientation="landscape" paperSize="9" scale="7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55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27" max="42" width="0" style="0" hidden="1" customWidth="1"/>
  </cols>
  <sheetData>
    <row r="1" ht="12.75">
      <c r="A1" s="16"/>
    </row>
    <row r="2" spans="3:20" ht="12.75">
      <c r="C2" s="269" t="s">
        <v>145</v>
      </c>
      <c r="D2" s="269"/>
      <c r="E2" s="269"/>
      <c r="F2" s="269"/>
      <c r="G2" s="269"/>
      <c r="H2" s="269"/>
      <c r="I2" s="269"/>
      <c r="J2" s="269"/>
      <c r="K2" s="269"/>
      <c r="L2" s="269"/>
      <c r="M2" s="269"/>
      <c r="N2" s="269"/>
      <c r="O2" s="269"/>
      <c r="P2" s="269"/>
      <c r="Q2" s="269"/>
      <c r="R2" s="269"/>
      <c r="S2" s="269"/>
      <c r="T2" s="269"/>
    </row>
    <row r="3" spans="6:17" ht="12.75">
      <c r="F3" s="269" t="s">
        <v>138</v>
      </c>
      <c r="G3" s="269"/>
      <c r="H3" s="269"/>
      <c r="I3" s="269"/>
      <c r="J3" s="269"/>
      <c r="K3" s="269"/>
      <c r="L3" s="269" t="s">
        <v>139</v>
      </c>
      <c r="M3" s="269"/>
      <c r="N3" s="269"/>
      <c r="O3" s="269"/>
      <c r="P3" s="269"/>
      <c r="Q3" s="269"/>
    </row>
    <row r="5" spans="11:15" ht="15" thickBot="1">
      <c r="K5" s="276" t="s">
        <v>85</v>
      </c>
      <c r="L5" s="276"/>
      <c r="N5" s="11"/>
      <c r="O5" s="11"/>
    </row>
    <row r="6" spans="3:20" ht="13.5" thickTop="1">
      <c r="C6" s="2"/>
      <c r="D6" s="3"/>
      <c r="E6" s="4"/>
      <c r="F6" s="270" t="s">
        <v>43</v>
      </c>
      <c r="G6" s="271"/>
      <c r="H6" s="272"/>
      <c r="I6" s="2"/>
      <c r="J6" s="3"/>
      <c r="K6" s="4"/>
      <c r="L6" s="17"/>
      <c r="M6" s="3"/>
      <c r="N6" s="4"/>
      <c r="O6" s="17"/>
      <c r="P6" s="3"/>
      <c r="Q6" s="4"/>
      <c r="R6" s="2"/>
      <c r="S6" s="3"/>
      <c r="T6" s="4"/>
    </row>
    <row r="7" spans="3:20" ht="12.75">
      <c r="C7" s="273" t="s">
        <v>0</v>
      </c>
      <c r="D7" s="274"/>
      <c r="E7" s="275"/>
      <c r="F7" s="273" t="s">
        <v>44</v>
      </c>
      <c r="G7" s="274"/>
      <c r="H7" s="275"/>
      <c r="I7" s="273" t="s">
        <v>45</v>
      </c>
      <c r="J7" s="274"/>
      <c r="K7" s="275"/>
      <c r="L7" s="273" t="s">
        <v>46</v>
      </c>
      <c r="M7" s="274"/>
      <c r="N7" s="275"/>
      <c r="O7" s="273" t="s">
        <v>47</v>
      </c>
      <c r="P7" s="274"/>
      <c r="Q7" s="275"/>
      <c r="R7" s="273" t="s">
        <v>48</v>
      </c>
      <c r="S7" s="274"/>
      <c r="T7" s="275"/>
    </row>
    <row r="8" spans="3:42" ht="13.5" thickBot="1">
      <c r="C8" s="7"/>
      <c r="D8" s="8"/>
      <c r="E8" s="9"/>
      <c r="F8" s="26">
        <v>2014</v>
      </c>
      <c r="G8" s="27">
        <v>2015</v>
      </c>
      <c r="H8" s="25">
        <v>2016</v>
      </c>
      <c r="I8" s="26">
        <v>2014</v>
      </c>
      <c r="J8" s="27">
        <v>2015</v>
      </c>
      <c r="K8" s="25">
        <v>2016</v>
      </c>
      <c r="L8" s="26">
        <v>2014</v>
      </c>
      <c r="M8" s="27">
        <v>2015</v>
      </c>
      <c r="N8" s="25">
        <v>2016</v>
      </c>
      <c r="O8" s="26">
        <v>2014</v>
      </c>
      <c r="P8" s="27">
        <v>2015</v>
      </c>
      <c r="Q8" s="25">
        <v>2016</v>
      </c>
      <c r="R8" s="7"/>
      <c r="S8" s="8"/>
      <c r="T8" s="9"/>
      <c r="AA8" t="s">
        <v>0</v>
      </c>
      <c r="AD8" t="s">
        <v>345</v>
      </c>
      <c r="AG8" t="s">
        <v>45</v>
      </c>
      <c r="AJ8" t="s">
        <v>83</v>
      </c>
      <c r="AM8" t="s">
        <v>82</v>
      </c>
      <c r="AP8" t="s">
        <v>0</v>
      </c>
    </row>
    <row r="9" spans="1:42" ht="13.5" thickTop="1">
      <c r="A9">
        <f aca="true" t="shared" si="0" ref="A9:A37">IF(SUM(F9:Q9)&lt;1,"Y","")</f>
      </c>
      <c r="B9" s="15" t="s">
        <v>1</v>
      </c>
      <c r="C9" s="171" t="s">
        <v>88</v>
      </c>
      <c r="D9" s="172"/>
      <c r="E9" s="173"/>
      <c r="F9" s="181">
        <v>2</v>
      </c>
      <c r="G9" s="182">
        <v>2</v>
      </c>
      <c r="H9" s="183">
        <v>2</v>
      </c>
      <c r="I9" s="181">
        <v>1</v>
      </c>
      <c r="J9" s="182">
        <v>1</v>
      </c>
      <c r="K9" s="183">
        <v>1</v>
      </c>
      <c r="L9" s="181">
        <v>1</v>
      </c>
      <c r="M9" s="182">
        <v>1</v>
      </c>
      <c r="N9" s="183">
        <v>1</v>
      </c>
      <c r="O9" s="181">
        <v>0</v>
      </c>
      <c r="P9" s="182">
        <v>0</v>
      </c>
      <c r="Q9" s="183">
        <v>0</v>
      </c>
      <c r="R9" s="84" t="s">
        <v>49</v>
      </c>
      <c r="S9" s="3"/>
      <c r="T9" s="4"/>
      <c r="AA9">
        <v>3</v>
      </c>
      <c r="AD9">
        <v>2</v>
      </c>
      <c r="AE9">
        <v>3</v>
      </c>
      <c r="AF9">
        <v>3</v>
      </c>
      <c r="AG9">
        <v>2</v>
      </c>
      <c r="AH9">
        <v>5</v>
      </c>
      <c r="AI9">
        <v>5</v>
      </c>
      <c r="AJ9">
        <v>2</v>
      </c>
      <c r="AK9">
        <v>5</v>
      </c>
      <c r="AL9">
        <v>5</v>
      </c>
      <c r="AM9">
        <v>2</v>
      </c>
      <c r="AN9">
        <v>5</v>
      </c>
      <c r="AO9">
        <v>5</v>
      </c>
      <c r="AP9">
        <v>3</v>
      </c>
    </row>
    <row r="10" spans="1:42" ht="12.75">
      <c r="A10">
        <f t="shared" si="0"/>
      </c>
      <c r="B10" s="19" t="s">
        <v>3</v>
      </c>
      <c r="C10" s="49" t="s">
        <v>89</v>
      </c>
      <c r="D10" s="174"/>
      <c r="E10" s="175"/>
      <c r="F10" s="184">
        <v>29.823999999999984</v>
      </c>
      <c r="G10" s="185">
        <v>121.09</v>
      </c>
      <c r="H10" s="186">
        <v>136.09</v>
      </c>
      <c r="I10" s="184">
        <v>216.09</v>
      </c>
      <c r="J10" s="185">
        <v>216.09</v>
      </c>
      <c r="K10" s="186">
        <v>216.09</v>
      </c>
      <c r="L10" s="184">
        <v>159.527</v>
      </c>
      <c r="M10" s="185">
        <v>200</v>
      </c>
      <c r="N10" s="186">
        <v>210</v>
      </c>
      <c r="O10" s="184">
        <v>345.793</v>
      </c>
      <c r="P10" s="185">
        <v>295</v>
      </c>
      <c r="Q10" s="186">
        <v>290</v>
      </c>
      <c r="R10" s="72" t="s">
        <v>50</v>
      </c>
      <c r="S10" s="1"/>
      <c r="T10" s="5"/>
      <c r="AA10">
        <v>3</v>
      </c>
      <c r="AD10">
        <v>2</v>
      </c>
      <c r="AE10">
        <v>3</v>
      </c>
      <c r="AF10">
        <v>3</v>
      </c>
      <c r="AG10">
        <v>2</v>
      </c>
      <c r="AH10">
        <v>5</v>
      </c>
      <c r="AI10">
        <v>5</v>
      </c>
      <c r="AJ10">
        <v>2</v>
      </c>
      <c r="AK10">
        <v>2</v>
      </c>
      <c r="AL10">
        <v>2</v>
      </c>
      <c r="AM10">
        <v>2</v>
      </c>
      <c r="AN10">
        <v>2</v>
      </c>
      <c r="AO10">
        <v>2</v>
      </c>
      <c r="AP10">
        <v>3</v>
      </c>
    </row>
    <row r="11" spans="1:42" ht="12.75">
      <c r="A11">
        <f t="shared" si="0"/>
      </c>
      <c r="B11" s="19" t="s">
        <v>141</v>
      </c>
      <c r="C11" s="49" t="s">
        <v>140</v>
      </c>
      <c r="D11" s="174"/>
      <c r="E11" s="175"/>
      <c r="F11" s="184">
        <v>191.94999999999993</v>
      </c>
      <c r="G11" s="185">
        <v>191.94999999999993</v>
      </c>
      <c r="H11" s="186">
        <v>191.94999999999993</v>
      </c>
      <c r="I11" s="184">
        <v>24.13</v>
      </c>
      <c r="J11" s="185">
        <v>24.13</v>
      </c>
      <c r="K11" s="186">
        <v>24.13</v>
      </c>
      <c r="L11" s="184">
        <v>537.31</v>
      </c>
      <c r="M11" s="185">
        <v>537.31</v>
      </c>
      <c r="N11" s="186">
        <v>537.31</v>
      </c>
      <c r="O11" s="184">
        <v>369.49</v>
      </c>
      <c r="P11" s="185">
        <v>369.49</v>
      </c>
      <c r="Q11" s="186">
        <v>369.49</v>
      </c>
      <c r="R11" s="72" t="s">
        <v>142</v>
      </c>
      <c r="S11" s="1"/>
      <c r="T11" s="5"/>
      <c r="AA11">
        <v>3</v>
      </c>
      <c r="AD11">
        <v>2</v>
      </c>
      <c r="AE11">
        <v>3</v>
      </c>
      <c r="AF11">
        <v>3</v>
      </c>
      <c r="AG11">
        <v>2</v>
      </c>
      <c r="AH11">
        <v>5</v>
      </c>
      <c r="AI11">
        <v>5</v>
      </c>
      <c r="AJ11">
        <v>2</v>
      </c>
      <c r="AK11">
        <v>5</v>
      </c>
      <c r="AL11">
        <v>5</v>
      </c>
      <c r="AM11">
        <v>2</v>
      </c>
      <c r="AN11">
        <v>5</v>
      </c>
      <c r="AO11">
        <v>5</v>
      </c>
      <c r="AP11">
        <v>3</v>
      </c>
    </row>
    <row r="12" spans="1:42" ht="12.75">
      <c r="A12">
        <f t="shared" si="0"/>
      </c>
      <c r="B12" s="19" t="s">
        <v>5</v>
      </c>
      <c r="C12" s="49" t="s">
        <v>90</v>
      </c>
      <c r="D12" s="174"/>
      <c r="E12" s="175"/>
      <c r="F12" s="184">
        <v>15</v>
      </c>
      <c r="G12" s="185">
        <v>14</v>
      </c>
      <c r="H12" s="186">
        <v>14</v>
      </c>
      <c r="I12" s="184">
        <v>23</v>
      </c>
      <c r="J12" s="185">
        <v>23</v>
      </c>
      <c r="K12" s="186">
        <v>23</v>
      </c>
      <c r="L12" s="184">
        <v>9</v>
      </c>
      <c r="M12" s="185">
        <v>10</v>
      </c>
      <c r="N12" s="186">
        <v>11</v>
      </c>
      <c r="O12" s="184">
        <v>17</v>
      </c>
      <c r="P12" s="185">
        <v>19</v>
      </c>
      <c r="Q12" s="186">
        <v>20</v>
      </c>
      <c r="R12" s="72" t="s">
        <v>51</v>
      </c>
      <c r="S12" s="1"/>
      <c r="T12" s="5"/>
      <c r="AA12">
        <v>2</v>
      </c>
      <c r="AD12">
        <v>2</v>
      </c>
      <c r="AE12">
        <v>2</v>
      </c>
      <c r="AF12">
        <v>2</v>
      </c>
      <c r="AG12">
        <v>2</v>
      </c>
      <c r="AH12">
        <v>2</v>
      </c>
      <c r="AI12">
        <v>2</v>
      </c>
      <c r="AJ12">
        <v>2</v>
      </c>
      <c r="AK12">
        <v>2</v>
      </c>
      <c r="AL12">
        <v>2</v>
      </c>
      <c r="AM12">
        <v>2</v>
      </c>
      <c r="AN12">
        <v>2</v>
      </c>
      <c r="AO12">
        <v>2</v>
      </c>
      <c r="AP12">
        <v>2</v>
      </c>
    </row>
    <row r="13" spans="1:42" ht="12.75">
      <c r="A13">
        <f t="shared" si="0"/>
      </c>
      <c r="B13" s="19" t="s">
        <v>4</v>
      </c>
      <c r="C13" s="49" t="s">
        <v>91</v>
      </c>
      <c r="D13" s="174"/>
      <c r="E13" s="175"/>
      <c r="F13" s="184">
        <v>55.86000000000001</v>
      </c>
      <c r="G13" s="185">
        <v>55.86000000000001</v>
      </c>
      <c r="H13" s="186">
        <v>55.86000000000001</v>
      </c>
      <c r="I13" s="184">
        <v>56</v>
      </c>
      <c r="J13" s="185">
        <v>56</v>
      </c>
      <c r="K13" s="186">
        <v>56</v>
      </c>
      <c r="L13" s="184">
        <v>49.52</v>
      </c>
      <c r="M13" s="185">
        <v>49.52</v>
      </c>
      <c r="N13" s="186">
        <v>49.52</v>
      </c>
      <c r="O13" s="184">
        <v>49.66</v>
      </c>
      <c r="P13" s="185">
        <v>49.66</v>
      </c>
      <c r="Q13" s="186">
        <v>49.66</v>
      </c>
      <c r="R13" s="72" t="s">
        <v>52</v>
      </c>
      <c r="S13" s="1"/>
      <c r="T13" s="5"/>
      <c r="AA13">
        <v>3</v>
      </c>
      <c r="AD13">
        <v>2</v>
      </c>
      <c r="AE13">
        <v>3</v>
      </c>
      <c r="AF13">
        <v>3</v>
      </c>
      <c r="AG13">
        <v>2</v>
      </c>
      <c r="AH13">
        <v>5</v>
      </c>
      <c r="AI13">
        <v>5</v>
      </c>
      <c r="AJ13">
        <v>2</v>
      </c>
      <c r="AK13">
        <v>5</v>
      </c>
      <c r="AL13">
        <v>5</v>
      </c>
      <c r="AM13">
        <v>2</v>
      </c>
      <c r="AN13">
        <v>5</v>
      </c>
      <c r="AO13">
        <v>5</v>
      </c>
      <c r="AP13">
        <v>3</v>
      </c>
    </row>
    <row r="14" spans="1:42" ht="12.75">
      <c r="A14">
        <f t="shared" si="0"/>
      </c>
      <c r="B14" s="19" t="s">
        <v>20</v>
      </c>
      <c r="C14" s="49" t="s">
        <v>92</v>
      </c>
      <c r="D14" s="174"/>
      <c r="E14" s="175"/>
      <c r="F14" s="184">
        <v>12.309999999999999</v>
      </c>
      <c r="G14" s="185">
        <v>12</v>
      </c>
      <c r="H14" s="186">
        <v>12</v>
      </c>
      <c r="I14" s="184">
        <v>1.37</v>
      </c>
      <c r="J14" s="185">
        <v>1</v>
      </c>
      <c r="K14" s="186">
        <v>1</v>
      </c>
      <c r="L14" s="184">
        <v>17.18</v>
      </c>
      <c r="M14" s="185">
        <v>17</v>
      </c>
      <c r="N14" s="186">
        <v>17</v>
      </c>
      <c r="O14" s="184">
        <v>6.24</v>
      </c>
      <c r="P14" s="185">
        <v>6</v>
      </c>
      <c r="Q14" s="186">
        <v>6</v>
      </c>
      <c r="R14" s="72" t="s">
        <v>53</v>
      </c>
      <c r="S14" s="1"/>
      <c r="T14" s="5"/>
      <c r="AA14">
        <v>2</v>
      </c>
      <c r="AD14">
        <v>2</v>
      </c>
      <c r="AE14">
        <v>2</v>
      </c>
      <c r="AF14">
        <v>2</v>
      </c>
      <c r="AG14">
        <v>2</v>
      </c>
      <c r="AH14">
        <v>2</v>
      </c>
      <c r="AI14">
        <v>2</v>
      </c>
      <c r="AJ14">
        <v>2</v>
      </c>
      <c r="AK14">
        <v>2</v>
      </c>
      <c r="AL14">
        <v>2</v>
      </c>
      <c r="AM14">
        <v>2</v>
      </c>
      <c r="AN14">
        <v>2</v>
      </c>
      <c r="AO14">
        <v>2</v>
      </c>
      <c r="AP14">
        <v>2</v>
      </c>
    </row>
    <row r="15" spans="1:42" ht="12.75">
      <c r="A15">
        <f t="shared" si="0"/>
      </c>
      <c r="B15" s="19" t="s">
        <v>9</v>
      </c>
      <c r="C15" s="49" t="s">
        <v>93</v>
      </c>
      <c r="D15" s="174"/>
      <c r="E15" s="175"/>
      <c r="F15" s="184">
        <v>3.9699999999999998</v>
      </c>
      <c r="G15" s="185">
        <v>4</v>
      </c>
      <c r="H15" s="186">
        <v>4</v>
      </c>
      <c r="I15" s="184">
        <v>0.01</v>
      </c>
      <c r="J15" s="185">
        <v>0</v>
      </c>
      <c r="K15" s="186">
        <v>0</v>
      </c>
      <c r="L15" s="184">
        <v>3.96</v>
      </c>
      <c r="M15" s="185">
        <v>4</v>
      </c>
      <c r="N15" s="186">
        <v>4</v>
      </c>
      <c r="O15" s="184">
        <v>0</v>
      </c>
      <c r="P15" s="185">
        <v>0</v>
      </c>
      <c r="Q15" s="186">
        <v>0</v>
      </c>
      <c r="R15" s="72" t="s">
        <v>54</v>
      </c>
      <c r="S15" s="1"/>
      <c r="T15" s="5"/>
      <c r="AA15">
        <v>2</v>
      </c>
      <c r="AD15">
        <v>2</v>
      </c>
      <c r="AE15">
        <v>2</v>
      </c>
      <c r="AF15">
        <v>2</v>
      </c>
      <c r="AG15">
        <v>2</v>
      </c>
      <c r="AH15">
        <v>2</v>
      </c>
      <c r="AI15">
        <v>2</v>
      </c>
      <c r="AJ15">
        <v>2</v>
      </c>
      <c r="AK15">
        <v>2</v>
      </c>
      <c r="AL15">
        <v>2</v>
      </c>
      <c r="AM15">
        <v>2</v>
      </c>
      <c r="AN15">
        <v>2</v>
      </c>
      <c r="AO15">
        <v>2</v>
      </c>
      <c r="AP15">
        <v>2</v>
      </c>
    </row>
    <row r="16" spans="1:42" ht="12.75">
      <c r="A16">
        <f t="shared" si="0"/>
      </c>
      <c r="B16" s="19" t="s">
        <v>10</v>
      </c>
      <c r="C16" s="49" t="s">
        <v>94</v>
      </c>
      <c r="D16" s="174"/>
      <c r="E16" s="175"/>
      <c r="F16" s="184">
        <v>139</v>
      </c>
      <c r="G16" s="185">
        <v>141</v>
      </c>
      <c r="H16" s="186">
        <v>145</v>
      </c>
      <c r="I16" s="184">
        <v>181</v>
      </c>
      <c r="J16" s="185">
        <v>184</v>
      </c>
      <c r="K16" s="186">
        <v>188</v>
      </c>
      <c r="L16" s="184">
        <v>82</v>
      </c>
      <c r="M16" s="185">
        <v>83</v>
      </c>
      <c r="N16" s="186">
        <v>85</v>
      </c>
      <c r="O16" s="184">
        <v>124</v>
      </c>
      <c r="P16" s="185">
        <v>126</v>
      </c>
      <c r="Q16" s="186">
        <v>128</v>
      </c>
      <c r="R16" s="72" t="s">
        <v>74</v>
      </c>
      <c r="S16" s="1"/>
      <c r="T16" s="5"/>
      <c r="AA16">
        <v>2</v>
      </c>
      <c r="AD16">
        <v>2</v>
      </c>
      <c r="AE16">
        <v>2</v>
      </c>
      <c r="AF16">
        <v>2</v>
      </c>
      <c r="AG16">
        <v>2</v>
      </c>
      <c r="AH16">
        <v>2</v>
      </c>
      <c r="AI16">
        <v>2</v>
      </c>
      <c r="AJ16">
        <v>2</v>
      </c>
      <c r="AK16">
        <v>2</v>
      </c>
      <c r="AL16">
        <v>2</v>
      </c>
      <c r="AM16">
        <v>2</v>
      </c>
      <c r="AN16">
        <v>2</v>
      </c>
      <c r="AO16">
        <v>2</v>
      </c>
      <c r="AP16">
        <v>2</v>
      </c>
    </row>
    <row r="17" spans="1:42" ht="12.75">
      <c r="A17">
        <f t="shared" si="0"/>
      </c>
      <c r="B17" s="19" t="s">
        <v>12</v>
      </c>
      <c r="C17" s="49" t="s">
        <v>95</v>
      </c>
      <c r="D17" s="174"/>
      <c r="E17" s="175"/>
      <c r="F17" s="184">
        <v>267</v>
      </c>
      <c r="G17" s="185">
        <v>250</v>
      </c>
      <c r="H17" s="186">
        <v>250</v>
      </c>
      <c r="I17" s="184">
        <v>0</v>
      </c>
      <c r="J17" s="185">
        <v>0</v>
      </c>
      <c r="K17" s="186">
        <v>0</v>
      </c>
      <c r="L17" s="184">
        <v>312</v>
      </c>
      <c r="M17" s="185">
        <v>300</v>
      </c>
      <c r="N17" s="186">
        <v>300</v>
      </c>
      <c r="O17" s="184">
        <v>45</v>
      </c>
      <c r="P17" s="185">
        <v>50</v>
      </c>
      <c r="Q17" s="186">
        <v>50</v>
      </c>
      <c r="R17" s="72" t="s">
        <v>55</v>
      </c>
      <c r="S17" s="1"/>
      <c r="T17" s="5"/>
      <c r="AA17">
        <v>2</v>
      </c>
      <c r="AD17">
        <v>2</v>
      </c>
      <c r="AE17">
        <v>2</v>
      </c>
      <c r="AF17">
        <v>2</v>
      </c>
      <c r="AG17">
        <v>2</v>
      </c>
      <c r="AH17">
        <v>2</v>
      </c>
      <c r="AI17">
        <v>2</v>
      </c>
      <c r="AJ17">
        <v>2</v>
      </c>
      <c r="AK17">
        <v>2</v>
      </c>
      <c r="AL17">
        <v>2</v>
      </c>
      <c r="AM17">
        <v>2</v>
      </c>
      <c r="AN17">
        <v>2</v>
      </c>
      <c r="AO17">
        <v>2</v>
      </c>
      <c r="AP17">
        <v>2</v>
      </c>
    </row>
    <row r="18" spans="1:42" ht="12.75">
      <c r="A18">
        <f t="shared" si="0"/>
      </c>
      <c r="B18" s="19" t="s">
        <v>14</v>
      </c>
      <c r="C18" s="49" t="s">
        <v>96</v>
      </c>
      <c r="D18" s="174"/>
      <c r="E18" s="175"/>
      <c r="F18" s="184">
        <v>81.52730000000003</v>
      </c>
      <c r="G18" s="185">
        <v>80</v>
      </c>
      <c r="H18" s="186">
        <v>80</v>
      </c>
      <c r="I18" s="184">
        <v>47</v>
      </c>
      <c r="J18" s="185">
        <v>50</v>
      </c>
      <c r="K18" s="186">
        <v>50</v>
      </c>
      <c r="L18" s="184">
        <v>82.40730000000003</v>
      </c>
      <c r="M18" s="185">
        <v>85</v>
      </c>
      <c r="N18" s="186">
        <v>85</v>
      </c>
      <c r="O18" s="184">
        <v>47.88</v>
      </c>
      <c r="P18" s="185">
        <v>55</v>
      </c>
      <c r="Q18" s="186">
        <v>55</v>
      </c>
      <c r="R18" s="72" t="s">
        <v>56</v>
      </c>
      <c r="S18" s="1"/>
      <c r="T18" s="5"/>
      <c r="AA18">
        <v>2</v>
      </c>
      <c r="AD18">
        <v>2</v>
      </c>
      <c r="AE18">
        <v>2</v>
      </c>
      <c r="AF18">
        <v>2</v>
      </c>
      <c r="AG18">
        <v>2</v>
      </c>
      <c r="AH18">
        <v>2</v>
      </c>
      <c r="AI18">
        <v>2</v>
      </c>
      <c r="AJ18">
        <v>2</v>
      </c>
      <c r="AK18">
        <v>2</v>
      </c>
      <c r="AL18">
        <v>2</v>
      </c>
      <c r="AM18">
        <v>2</v>
      </c>
      <c r="AN18">
        <v>2</v>
      </c>
      <c r="AO18">
        <v>2</v>
      </c>
      <c r="AP18">
        <v>2</v>
      </c>
    </row>
    <row r="19" spans="1:42" ht="12.75">
      <c r="A19">
        <f t="shared" si="0"/>
      </c>
      <c r="B19" s="19" t="s">
        <v>15</v>
      </c>
      <c r="C19" s="49" t="s">
        <v>97</v>
      </c>
      <c r="D19" s="174"/>
      <c r="E19" s="175"/>
      <c r="F19" s="184">
        <v>247.64999999999998</v>
      </c>
      <c r="G19" s="185">
        <v>254</v>
      </c>
      <c r="H19" s="186">
        <v>264</v>
      </c>
      <c r="I19" s="184">
        <v>1160</v>
      </c>
      <c r="J19" s="185">
        <v>1150</v>
      </c>
      <c r="K19" s="186">
        <v>1180</v>
      </c>
      <c r="L19" s="184">
        <v>86</v>
      </c>
      <c r="M19" s="185">
        <v>84</v>
      </c>
      <c r="N19" s="186">
        <v>84</v>
      </c>
      <c r="O19" s="184">
        <v>998.35</v>
      </c>
      <c r="P19" s="185">
        <v>980</v>
      </c>
      <c r="Q19" s="186">
        <v>1000</v>
      </c>
      <c r="R19" s="72" t="s">
        <v>57</v>
      </c>
      <c r="S19" s="1"/>
      <c r="T19" s="5"/>
      <c r="AA19">
        <v>2</v>
      </c>
      <c r="AD19">
        <v>2</v>
      </c>
      <c r="AE19">
        <v>2</v>
      </c>
      <c r="AF19">
        <v>2</v>
      </c>
      <c r="AG19">
        <v>2</v>
      </c>
      <c r="AH19">
        <v>2</v>
      </c>
      <c r="AI19">
        <v>2</v>
      </c>
      <c r="AJ19">
        <v>2</v>
      </c>
      <c r="AK19">
        <v>2</v>
      </c>
      <c r="AL19">
        <v>2</v>
      </c>
      <c r="AM19">
        <v>2</v>
      </c>
      <c r="AN19">
        <v>2</v>
      </c>
      <c r="AO19">
        <v>2</v>
      </c>
      <c r="AP19">
        <v>2</v>
      </c>
    </row>
    <row r="20" spans="1:42" ht="12.75">
      <c r="A20">
        <f t="shared" si="0"/>
      </c>
      <c r="B20" s="19" t="s">
        <v>16</v>
      </c>
      <c r="C20" s="49" t="s">
        <v>98</v>
      </c>
      <c r="D20" s="174"/>
      <c r="E20" s="175"/>
      <c r="F20" s="184">
        <v>562.78195046</v>
      </c>
      <c r="G20" s="185">
        <v>549</v>
      </c>
      <c r="H20" s="186">
        <v>560</v>
      </c>
      <c r="I20" s="184">
        <v>300</v>
      </c>
      <c r="J20" s="185">
        <v>310</v>
      </c>
      <c r="K20" s="186">
        <v>320</v>
      </c>
      <c r="L20" s="184">
        <v>405.74195045999994</v>
      </c>
      <c r="M20" s="185">
        <v>387</v>
      </c>
      <c r="N20" s="186">
        <v>390</v>
      </c>
      <c r="O20" s="184">
        <v>142.96</v>
      </c>
      <c r="P20" s="185">
        <v>148</v>
      </c>
      <c r="Q20" s="186">
        <v>150</v>
      </c>
      <c r="R20" s="72" t="s">
        <v>16</v>
      </c>
      <c r="S20" s="1"/>
      <c r="T20" s="5"/>
      <c r="AA20">
        <v>2</v>
      </c>
      <c r="AD20">
        <v>2</v>
      </c>
      <c r="AE20">
        <v>2</v>
      </c>
      <c r="AF20">
        <v>2</v>
      </c>
      <c r="AG20">
        <v>2</v>
      </c>
      <c r="AH20">
        <v>2</v>
      </c>
      <c r="AI20">
        <v>2</v>
      </c>
      <c r="AJ20">
        <v>2</v>
      </c>
      <c r="AK20">
        <v>2</v>
      </c>
      <c r="AL20">
        <v>2</v>
      </c>
      <c r="AM20">
        <v>2</v>
      </c>
      <c r="AN20">
        <v>2</v>
      </c>
      <c r="AO20">
        <v>2</v>
      </c>
      <c r="AP20">
        <v>2</v>
      </c>
    </row>
    <row r="21" spans="1:42" ht="12.75">
      <c r="A21">
        <f t="shared" si="0"/>
      </c>
      <c r="B21" s="19" t="s">
        <v>11</v>
      </c>
      <c r="C21" s="49" t="s">
        <v>99</v>
      </c>
      <c r="D21" s="174"/>
      <c r="E21" s="175"/>
      <c r="F21" s="184">
        <v>1179.9</v>
      </c>
      <c r="G21" s="185">
        <v>1160</v>
      </c>
      <c r="H21" s="186">
        <v>1160</v>
      </c>
      <c r="I21" s="184">
        <v>147.9</v>
      </c>
      <c r="J21" s="185">
        <v>140</v>
      </c>
      <c r="K21" s="186">
        <v>140</v>
      </c>
      <c r="L21" s="184">
        <v>1338</v>
      </c>
      <c r="M21" s="185">
        <v>1320</v>
      </c>
      <c r="N21" s="186">
        <v>1320</v>
      </c>
      <c r="O21" s="184">
        <v>306</v>
      </c>
      <c r="P21" s="185">
        <v>300</v>
      </c>
      <c r="Q21" s="186">
        <v>300</v>
      </c>
      <c r="R21" s="72" t="s">
        <v>58</v>
      </c>
      <c r="S21" s="1"/>
      <c r="T21" s="5"/>
      <c r="AA21">
        <v>2</v>
      </c>
      <c r="AD21">
        <v>2</v>
      </c>
      <c r="AE21">
        <v>2</v>
      </c>
      <c r="AF21">
        <v>2</v>
      </c>
      <c r="AG21">
        <v>2</v>
      </c>
      <c r="AH21">
        <v>2</v>
      </c>
      <c r="AI21">
        <v>2</v>
      </c>
      <c r="AJ21">
        <v>2</v>
      </c>
      <c r="AK21">
        <v>2</v>
      </c>
      <c r="AL21">
        <v>2</v>
      </c>
      <c r="AM21">
        <v>2</v>
      </c>
      <c r="AN21">
        <v>2</v>
      </c>
      <c r="AO21">
        <v>2</v>
      </c>
      <c r="AP21">
        <v>2</v>
      </c>
    </row>
    <row r="22" spans="1:42" ht="12.75">
      <c r="A22">
        <f t="shared" si="0"/>
      </c>
      <c r="B22" s="19" t="s">
        <v>19</v>
      </c>
      <c r="C22" s="49" t="s">
        <v>100</v>
      </c>
      <c r="D22" s="174"/>
      <c r="E22" s="175"/>
      <c r="F22" s="184">
        <v>57.882999999999996</v>
      </c>
      <c r="G22" s="185">
        <v>57.882999999999996</v>
      </c>
      <c r="H22" s="186">
        <v>57.882999999999996</v>
      </c>
      <c r="I22" s="184">
        <v>21</v>
      </c>
      <c r="J22" s="185">
        <v>21</v>
      </c>
      <c r="K22" s="186">
        <v>21</v>
      </c>
      <c r="L22" s="184">
        <v>68</v>
      </c>
      <c r="M22" s="185">
        <v>68</v>
      </c>
      <c r="N22" s="186">
        <v>68</v>
      </c>
      <c r="O22" s="184">
        <v>31.117</v>
      </c>
      <c r="P22" s="185">
        <v>31.117</v>
      </c>
      <c r="Q22" s="186">
        <v>31.117</v>
      </c>
      <c r="R22" s="72" t="s">
        <v>73</v>
      </c>
      <c r="S22" s="1"/>
      <c r="T22" s="5"/>
      <c r="AA22">
        <v>3</v>
      </c>
      <c r="AD22">
        <v>3</v>
      </c>
      <c r="AE22">
        <v>3</v>
      </c>
      <c r="AF22">
        <v>3</v>
      </c>
      <c r="AG22">
        <v>2</v>
      </c>
      <c r="AH22">
        <v>5</v>
      </c>
      <c r="AI22">
        <v>5</v>
      </c>
      <c r="AJ22">
        <v>3</v>
      </c>
      <c r="AK22">
        <v>5</v>
      </c>
      <c r="AL22">
        <v>5</v>
      </c>
      <c r="AM22">
        <v>2</v>
      </c>
      <c r="AN22">
        <v>5</v>
      </c>
      <c r="AO22">
        <v>5</v>
      </c>
      <c r="AP22">
        <v>3</v>
      </c>
    </row>
    <row r="23" spans="1:42" ht="12.75">
      <c r="A23">
        <f t="shared" si="0"/>
      </c>
      <c r="B23" s="19" t="s">
        <v>21</v>
      </c>
      <c r="C23" s="49" t="s">
        <v>101</v>
      </c>
      <c r="D23" s="174"/>
      <c r="E23" s="175"/>
      <c r="F23" s="184">
        <v>63.86</v>
      </c>
      <c r="G23" s="185">
        <v>63.86</v>
      </c>
      <c r="H23" s="186">
        <v>63.86</v>
      </c>
      <c r="I23" s="184">
        <v>61.39</v>
      </c>
      <c r="J23" s="185">
        <v>61.39</v>
      </c>
      <c r="K23" s="186">
        <v>61.39</v>
      </c>
      <c r="L23" s="184">
        <v>64.11</v>
      </c>
      <c r="M23" s="185">
        <v>64.11</v>
      </c>
      <c r="N23" s="186">
        <v>64.11</v>
      </c>
      <c r="O23" s="184">
        <v>61.64</v>
      </c>
      <c r="P23" s="185">
        <v>61.64</v>
      </c>
      <c r="Q23" s="186">
        <v>61.64</v>
      </c>
      <c r="R23" s="72" t="s">
        <v>59</v>
      </c>
      <c r="S23" s="1"/>
      <c r="T23" s="5"/>
      <c r="AA23">
        <v>3</v>
      </c>
      <c r="AD23">
        <v>2</v>
      </c>
      <c r="AE23">
        <v>3</v>
      </c>
      <c r="AF23">
        <v>3</v>
      </c>
      <c r="AG23">
        <v>2</v>
      </c>
      <c r="AH23">
        <v>5</v>
      </c>
      <c r="AI23">
        <v>5</v>
      </c>
      <c r="AJ23">
        <v>2</v>
      </c>
      <c r="AK23">
        <v>5</v>
      </c>
      <c r="AL23">
        <v>5</v>
      </c>
      <c r="AM23">
        <v>2</v>
      </c>
      <c r="AN23">
        <v>5</v>
      </c>
      <c r="AO23">
        <v>5</v>
      </c>
      <c r="AP23">
        <v>3</v>
      </c>
    </row>
    <row r="24" spans="1:42" ht="12.75">
      <c r="A24">
        <f t="shared" si="0"/>
      </c>
      <c r="B24" s="19" t="s">
        <v>22</v>
      </c>
      <c r="C24" s="49" t="s">
        <v>102</v>
      </c>
      <c r="D24" s="174"/>
      <c r="E24" s="175"/>
      <c r="F24" s="184">
        <v>61.959999999999994</v>
      </c>
      <c r="G24" s="185">
        <v>65</v>
      </c>
      <c r="H24" s="186">
        <v>70</v>
      </c>
      <c r="I24" s="184">
        <v>0</v>
      </c>
      <c r="J24" s="185">
        <v>0</v>
      </c>
      <c r="K24" s="186">
        <v>0</v>
      </c>
      <c r="L24" s="184">
        <v>62.05</v>
      </c>
      <c r="M24" s="185">
        <v>65</v>
      </c>
      <c r="N24" s="186">
        <v>70</v>
      </c>
      <c r="O24" s="184">
        <v>0.09</v>
      </c>
      <c r="P24" s="185">
        <v>0</v>
      </c>
      <c r="Q24" s="186">
        <v>0</v>
      </c>
      <c r="R24" s="72" t="s">
        <v>60</v>
      </c>
      <c r="S24" s="1"/>
      <c r="T24" s="5"/>
      <c r="AA24">
        <v>2</v>
      </c>
      <c r="AD24">
        <v>2</v>
      </c>
      <c r="AE24">
        <v>2</v>
      </c>
      <c r="AF24">
        <v>2</v>
      </c>
      <c r="AG24">
        <v>2</v>
      </c>
      <c r="AH24">
        <v>2</v>
      </c>
      <c r="AI24">
        <v>2</v>
      </c>
      <c r="AJ24">
        <v>2</v>
      </c>
      <c r="AK24">
        <v>2</v>
      </c>
      <c r="AL24">
        <v>2</v>
      </c>
      <c r="AM24">
        <v>2</v>
      </c>
      <c r="AN24">
        <v>2</v>
      </c>
      <c r="AO24">
        <v>2</v>
      </c>
      <c r="AP24">
        <v>2</v>
      </c>
    </row>
    <row r="25" spans="1:42" ht="12.75">
      <c r="A25">
        <f t="shared" si="0"/>
      </c>
      <c r="B25" s="19" t="s">
        <v>23</v>
      </c>
      <c r="C25" s="49" t="s">
        <v>103</v>
      </c>
      <c r="D25" s="174"/>
      <c r="E25" s="175"/>
      <c r="F25" s="184">
        <v>508.48</v>
      </c>
      <c r="G25" s="185">
        <v>520</v>
      </c>
      <c r="H25" s="186">
        <v>520</v>
      </c>
      <c r="I25" s="184">
        <v>265.67</v>
      </c>
      <c r="J25" s="185">
        <v>260</v>
      </c>
      <c r="K25" s="186">
        <v>260</v>
      </c>
      <c r="L25" s="184">
        <v>452.94</v>
      </c>
      <c r="M25" s="185">
        <v>490</v>
      </c>
      <c r="N25" s="186">
        <v>490</v>
      </c>
      <c r="O25" s="184">
        <v>210.13</v>
      </c>
      <c r="P25" s="185">
        <v>230</v>
      </c>
      <c r="Q25" s="186">
        <v>230</v>
      </c>
      <c r="R25" s="72" t="s">
        <v>61</v>
      </c>
      <c r="S25" s="1"/>
      <c r="T25" s="5"/>
      <c r="AA25">
        <v>3</v>
      </c>
      <c r="AD25">
        <v>2</v>
      </c>
      <c r="AE25">
        <v>2</v>
      </c>
      <c r="AF25">
        <v>3</v>
      </c>
      <c r="AG25">
        <v>2</v>
      </c>
      <c r="AH25">
        <v>2</v>
      </c>
      <c r="AI25">
        <v>5</v>
      </c>
      <c r="AJ25">
        <v>2</v>
      </c>
      <c r="AK25">
        <v>2</v>
      </c>
      <c r="AL25">
        <v>5</v>
      </c>
      <c r="AM25">
        <v>2</v>
      </c>
      <c r="AN25">
        <v>2</v>
      </c>
      <c r="AO25">
        <v>5</v>
      </c>
      <c r="AP25">
        <v>3</v>
      </c>
    </row>
    <row r="26" spans="1:42" ht="12.75">
      <c r="A26">
        <f t="shared" si="0"/>
      </c>
      <c r="B26" s="19" t="s">
        <v>27</v>
      </c>
      <c r="C26" s="49" t="s">
        <v>104</v>
      </c>
      <c r="D26" s="174"/>
      <c r="E26" s="175"/>
      <c r="F26" s="184">
        <v>56.599999999999994</v>
      </c>
      <c r="G26" s="185">
        <v>74.91428571428571</v>
      </c>
      <c r="H26" s="186">
        <v>70</v>
      </c>
      <c r="I26" s="184">
        <v>250</v>
      </c>
      <c r="J26" s="185">
        <v>240</v>
      </c>
      <c r="K26" s="186">
        <v>250</v>
      </c>
      <c r="L26" s="184">
        <v>53.59</v>
      </c>
      <c r="M26" s="185">
        <v>74.91428571428571</v>
      </c>
      <c r="N26" s="186">
        <v>70</v>
      </c>
      <c r="O26" s="184">
        <v>246.99</v>
      </c>
      <c r="P26" s="185">
        <v>240</v>
      </c>
      <c r="Q26" s="186">
        <v>250</v>
      </c>
      <c r="R26" s="72" t="s">
        <v>62</v>
      </c>
      <c r="S26" s="1"/>
      <c r="T26" s="5"/>
      <c r="AA26">
        <v>2</v>
      </c>
      <c r="AD26">
        <v>2</v>
      </c>
      <c r="AE26">
        <v>2</v>
      </c>
      <c r="AF26">
        <v>2</v>
      </c>
      <c r="AG26">
        <v>2</v>
      </c>
      <c r="AH26">
        <v>2</v>
      </c>
      <c r="AI26">
        <v>2</v>
      </c>
      <c r="AJ26">
        <v>2</v>
      </c>
      <c r="AK26">
        <v>2</v>
      </c>
      <c r="AL26">
        <v>2</v>
      </c>
      <c r="AM26">
        <v>2</v>
      </c>
      <c r="AN26">
        <v>2</v>
      </c>
      <c r="AO26">
        <v>2</v>
      </c>
      <c r="AP26">
        <v>2</v>
      </c>
    </row>
    <row r="27" spans="1:42" ht="12.75">
      <c r="A27">
        <f t="shared" si="0"/>
      </c>
      <c r="B27" s="19" t="s">
        <v>26</v>
      </c>
      <c r="C27" s="49" t="s">
        <v>105</v>
      </c>
      <c r="D27" s="174"/>
      <c r="E27" s="175"/>
      <c r="F27" s="184">
        <v>103.04713099999998</v>
      </c>
      <c r="G27" s="185">
        <v>105.26958907278662</v>
      </c>
      <c r="H27" s="186">
        <v>110</v>
      </c>
      <c r="I27" s="184">
        <v>45.11</v>
      </c>
      <c r="J27" s="185">
        <v>50</v>
      </c>
      <c r="K27" s="186">
        <v>52</v>
      </c>
      <c r="L27" s="184">
        <v>65.05713099999998</v>
      </c>
      <c r="M27" s="185">
        <v>63.502139197893655</v>
      </c>
      <c r="N27" s="186">
        <v>67</v>
      </c>
      <c r="O27" s="184">
        <v>7.12</v>
      </c>
      <c r="P27" s="185">
        <v>8.232550125107036</v>
      </c>
      <c r="Q27" s="186">
        <v>9</v>
      </c>
      <c r="R27" s="72" t="s">
        <v>312</v>
      </c>
      <c r="S27" s="1"/>
      <c r="T27" s="5"/>
      <c r="AA27">
        <v>2</v>
      </c>
      <c r="AD27">
        <v>2</v>
      </c>
      <c r="AE27">
        <v>2</v>
      </c>
      <c r="AF27">
        <v>2</v>
      </c>
      <c r="AG27">
        <v>2</v>
      </c>
      <c r="AH27">
        <v>2</v>
      </c>
      <c r="AI27">
        <v>2</v>
      </c>
      <c r="AJ27">
        <v>2</v>
      </c>
      <c r="AK27">
        <v>2</v>
      </c>
      <c r="AL27">
        <v>2</v>
      </c>
      <c r="AM27">
        <v>2</v>
      </c>
      <c r="AN27">
        <v>2</v>
      </c>
      <c r="AO27">
        <v>2</v>
      </c>
      <c r="AP27">
        <v>2</v>
      </c>
    </row>
    <row r="28" spans="1:42" ht="12.75">
      <c r="A28">
        <f t="shared" si="0"/>
      </c>
      <c r="B28" s="19" t="s">
        <v>143</v>
      </c>
      <c r="C28" s="49" t="s">
        <v>144</v>
      </c>
      <c r="D28" s="174"/>
      <c r="E28" s="175"/>
      <c r="F28" s="184">
        <v>17</v>
      </c>
      <c r="G28" s="185">
        <v>17</v>
      </c>
      <c r="H28" s="186">
        <v>17</v>
      </c>
      <c r="I28" s="184">
        <v>0</v>
      </c>
      <c r="J28" s="185">
        <v>0</v>
      </c>
      <c r="K28" s="186">
        <v>0</v>
      </c>
      <c r="L28" s="184">
        <v>17</v>
      </c>
      <c r="M28" s="185">
        <v>17</v>
      </c>
      <c r="N28" s="186">
        <v>17</v>
      </c>
      <c r="O28" s="184">
        <v>0</v>
      </c>
      <c r="P28" s="185">
        <v>0</v>
      </c>
      <c r="Q28" s="186">
        <v>0</v>
      </c>
      <c r="R28" s="72" t="s">
        <v>143</v>
      </c>
      <c r="S28" s="1"/>
      <c r="T28" s="5"/>
      <c r="AA28">
        <v>3</v>
      </c>
      <c r="AD28">
        <v>3</v>
      </c>
      <c r="AE28">
        <v>3</v>
      </c>
      <c r="AF28">
        <v>3</v>
      </c>
      <c r="AG28">
        <v>5</v>
      </c>
      <c r="AH28">
        <v>5</v>
      </c>
      <c r="AI28">
        <v>5</v>
      </c>
      <c r="AJ28">
        <v>5</v>
      </c>
      <c r="AK28">
        <v>5</v>
      </c>
      <c r="AL28">
        <v>5</v>
      </c>
      <c r="AM28">
        <v>5</v>
      </c>
      <c r="AN28">
        <v>5</v>
      </c>
      <c r="AO28">
        <v>5</v>
      </c>
      <c r="AP28">
        <v>3</v>
      </c>
    </row>
    <row r="29" spans="1:42" ht="12.75">
      <c r="A29">
        <f t="shared" si="0"/>
      </c>
      <c r="B29" s="19" t="s">
        <v>29</v>
      </c>
      <c r="C29" s="49" t="s">
        <v>106</v>
      </c>
      <c r="D29" s="174"/>
      <c r="E29" s="175"/>
      <c r="F29" s="184">
        <v>392</v>
      </c>
      <c r="G29" s="185">
        <v>439</v>
      </c>
      <c r="H29" s="186">
        <v>454</v>
      </c>
      <c r="I29" s="184">
        <v>0</v>
      </c>
      <c r="J29" s="185">
        <v>0</v>
      </c>
      <c r="K29" s="186">
        <v>0</v>
      </c>
      <c r="L29" s="184">
        <v>467</v>
      </c>
      <c r="M29" s="185">
        <v>514</v>
      </c>
      <c r="N29" s="186">
        <v>529</v>
      </c>
      <c r="O29" s="184">
        <v>75</v>
      </c>
      <c r="P29" s="185">
        <v>75</v>
      </c>
      <c r="Q29" s="186">
        <v>75</v>
      </c>
      <c r="R29" s="72" t="s">
        <v>63</v>
      </c>
      <c r="S29" s="1"/>
      <c r="T29" s="5"/>
      <c r="AA29">
        <v>2</v>
      </c>
      <c r="AD29">
        <v>2</v>
      </c>
      <c r="AE29">
        <v>2</v>
      </c>
      <c r="AF29">
        <v>2</v>
      </c>
      <c r="AG29">
        <v>2</v>
      </c>
      <c r="AH29">
        <v>2</v>
      </c>
      <c r="AI29">
        <v>2</v>
      </c>
      <c r="AJ29">
        <v>2</v>
      </c>
      <c r="AK29">
        <v>2</v>
      </c>
      <c r="AL29">
        <v>2</v>
      </c>
      <c r="AM29">
        <v>2</v>
      </c>
      <c r="AN29">
        <v>2</v>
      </c>
      <c r="AO29">
        <v>2</v>
      </c>
      <c r="AP29">
        <v>2</v>
      </c>
    </row>
    <row r="30" spans="1:42" ht="12.75">
      <c r="A30">
        <f t="shared" si="0"/>
      </c>
      <c r="B30" s="19" t="s">
        <v>30</v>
      </c>
      <c r="C30" s="49" t="s">
        <v>107</v>
      </c>
      <c r="D30" s="174"/>
      <c r="E30" s="175"/>
      <c r="F30" s="184">
        <v>83.32000000000001</v>
      </c>
      <c r="G30" s="185">
        <v>83.32000000000001</v>
      </c>
      <c r="H30" s="186">
        <v>83.32000000000001</v>
      </c>
      <c r="I30" s="184">
        <v>16.5</v>
      </c>
      <c r="J30" s="185">
        <v>16.5</v>
      </c>
      <c r="K30" s="186">
        <v>16.5</v>
      </c>
      <c r="L30" s="184">
        <v>71.59</v>
      </c>
      <c r="M30" s="185">
        <v>71.59</v>
      </c>
      <c r="N30" s="186">
        <v>71.59</v>
      </c>
      <c r="O30" s="184">
        <v>4.77</v>
      </c>
      <c r="P30" s="185">
        <v>4.77</v>
      </c>
      <c r="Q30" s="186">
        <v>4.77</v>
      </c>
      <c r="R30" s="72" t="s">
        <v>64</v>
      </c>
      <c r="S30" s="1"/>
      <c r="T30" s="5"/>
      <c r="AA30">
        <v>3</v>
      </c>
      <c r="AD30">
        <v>2</v>
      </c>
      <c r="AE30">
        <v>3</v>
      </c>
      <c r="AF30">
        <v>3</v>
      </c>
      <c r="AG30">
        <v>2</v>
      </c>
      <c r="AH30">
        <v>5</v>
      </c>
      <c r="AI30">
        <v>5</v>
      </c>
      <c r="AJ30">
        <v>2</v>
      </c>
      <c r="AK30">
        <v>5</v>
      </c>
      <c r="AL30">
        <v>5</v>
      </c>
      <c r="AM30">
        <v>2</v>
      </c>
      <c r="AN30">
        <v>5</v>
      </c>
      <c r="AO30">
        <v>5</v>
      </c>
      <c r="AP30">
        <v>3</v>
      </c>
    </row>
    <row r="31" spans="1:42" ht="12.75">
      <c r="A31">
        <f t="shared" si="0"/>
      </c>
      <c r="B31" s="19" t="s">
        <v>31</v>
      </c>
      <c r="C31" s="49" t="s">
        <v>108</v>
      </c>
      <c r="D31" s="174"/>
      <c r="E31" s="175"/>
      <c r="F31" s="184">
        <v>502.51800000000003</v>
      </c>
      <c r="G31" s="185">
        <v>520</v>
      </c>
      <c r="H31" s="186">
        <v>530</v>
      </c>
      <c r="I31" s="184">
        <v>406.218</v>
      </c>
      <c r="J31" s="185">
        <v>420</v>
      </c>
      <c r="K31" s="186">
        <v>450</v>
      </c>
      <c r="L31" s="184">
        <v>299.034</v>
      </c>
      <c r="M31" s="185">
        <v>310</v>
      </c>
      <c r="N31" s="186">
        <v>330</v>
      </c>
      <c r="O31" s="184">
        <v>202.734</v>
      </c>
      <c r="P31" s="185">
        <v>210</v>
      </c>
      <c r="Q31" s="186">
        <v>250</v>
      </c>
      <c r="R31" s="72" t="s">
        <v>65</v>
      </c>
      <c r="S31" s="1"/>
      <c r="T31" s="5"/>
      <c r="AA31">
        <v>2</v>
      </c>
      <c r="AD31">
        <v>2</v>
      </c>
      <c r="AE31">
        <v>2</v>
      </c>
      <c r="AF31">
        <v>2</v>
      </c>
      <c r="AG31">
        <v>2</v>
      </c>
      <c r="AH31">
        <v>2</v>
      </c>
      <c r="AI31">
        <v>2</v>
      </c>
      <c r="AJ31">
        <v>2</v>
      </c>
      <c r="AK31">
        <v>2</v>
      </c>
      <c r="AL31">
        <v>2</v>
      </c>
      <c r="AM31">
        <v>2</v>
      </c>
      <c r="AN31">
        <v>2</v>
      </c>
      <c r="AO31">
        <v>2</v>
      </c>
      <c r="AP31">
        <v>2</v>
      </c>
    </row>
    <row r="32" spans="1:42" ht="12.75">
      <c r="A32">
        <f t="shared" si="0"/>
      </c>
      <c r="B32" s="19" t="s">
        <v>32</v>
      </c>
      <c r="C32" s="49" t="s">
        <v>109</v>
      </c>
      <c r="D32" s="174"/>
      <c r="E32" s="175"/>
      <c r="F32" s="184">
        <v>15.913000000000011</v>
      </c>
      <c r="G32" s="185">
        <v>10.56795000000001</v>
      </c>
      <c r="H32" s="186">
        <v>8.084827500000017</v>
      </c>
      <c r="I32" s="184">
        <v>26.754</v>
      </c>
      <c r="J32" s="185">
        <v>18.727800000000002</v>
      </c>
      <c r="K32" s="186">
        <v>13.109460000000002</v>
      </c>
      <c r="L32" s="184">
        <v>64.42</v>
      </c>
      <c r="M32" s="185">
        <v>70.8642</v>
      </c>
      <c r="N32" s="186">
        <v>77.95062</v>
      </c>
      <c r="O32" s="184">
        <v>75.261</v>
      </c>
      <c r="P32" s="185">
        <v>79.02404999999999</v>
      </c>
      <c r="Q32" s="186">
        <v>82.97525249999998</v>
      </c>
      <c r="R32" s="72" t="s">
        <v>32</v>
      </c>
      <c r="S32" s="1"/>
      <c r="T32" s="5"/>
      <c r="AA32">
        <v>2</v>
      </c>
      <c r="AD32">
        <v>2</v>
      </c>
      <c r="AE32">
        <v>2</v>
      </c>
      <c r="AF32">
        <v>2</v>
      </c>
      <c r="AG32">
        <v>2</v>
      </c>
      <c r="AH32">
        <v>2</v>
      </c>
      <c r="AI32">
        <v>2</v>
      </c>
      <c r="AJ32">
        <v>2</v>
      </c>
      <c r="AK32">
        <v>2</v>
      </c>
      <c r="AL32">
        <v>2</v>
      </c>
      <c r="AM32">
        <v>2</v>
      </c>
      <c r="AN32">
        <v>2</v>
      </c>
      <c r="AO32">
        <v>2</v>
      </c>
      <c r="AP32">
        <v>2</v>
      </c>
    </row>
    <row r="33" spans="1:42" ht="12.75">
      <c r="A33">
        <f t="shared" si="0"/>
      </c>
      <c r="B33" s="19" t="s">
        <v>33</v>
      </c>
      <c r="C33" s="49" t="s">
        <v>110</v>
      </c>
      <c r="D33" s="174"/>
      <c r="E33" s="175"/>
      <c r="F33" s="184">
        <v>680</v>
      </c>
      <c r="G33" s="185">
        <v>687</v>
      </c>
      <c r="H33" s="186">
        <v>687</v>
      </c>
      <c r="I33" s="184">
        <v>697</v>
      </c>
      <c r="J33" s="185">
        <v>700</v>
      </c>
      <c r="K33" s="186">
        <v>700</v>
      </c>
      <c r="L33" s="184">
        <v>126</v>
      </c>
      <c r="M33" s="185">
        <v>130</v>
      </c>
      <c r="N33" s="186">
        <v>130</v>
      </c>
      <c r="O33" s="184">
        <v>143</v>
      </c>
      <c r="P33" s="185">
        <v>143</v>
      </c>
      <c r="Q33" s="186">
        <v>143</v>
      </c>
      <c r="R33" s="72" t="s">
        <v>66</v>
      </c>
      <c r="S33" s="1"/>
      <c r="T33" s="5"/>
      <c r="AA33">
        <v>2</v>
      </c>
      <c r="AD33">
        <v>2</v>
      </c>
      <c r="AE33">
        <v>2</v>
      </c>
      <c r="AF33">
        <v>2</v>
      </c>
      <c r="AG33">
        <v>2</v>
      </c>
      <c r="AH33">
        <v>2</v>
      </c>
      <c r="AI33">
        <v>2</v>
      </c>
      <c r="AJ33">
        <v>2</v>
      </c>
      <c r="AK33">
        <v>2</v>
      </c>
      <c r="AL33">
        <v>2</v>
      </c>
      <c r="AM33">
        <v>2</v>
      </c>
      <c r="AN33">
        <v>2</v>
      </c>
      <c r="AO33">
        <v>2</v>
      </c>
      <c r="AP33">
        <v>2</v>
      </c>
    </row>
    <row r="34" spans="1:42" ht="12.75">
      <c r="A34">
        <f>IF(SUM(F34:Q34)&lt;1,"Y","")</f>
      </c>
      <c r="B34" s="19" t="s">
        <v>371</v>
      </c>
      <c r="C34" s="49" t="s">
        <v>373</v>
      </c>
      <c r="D34" s="174"/>
      <c r="E34" s="175"/>
      <c r="F34" s="184">
        <v>8</v>
      </c>
      <c r="G34" s="185">
        <v>12</v>
      </c>
      <c r="H34" s="186">
        <v>13</v>
      </c>
      <c r="I34" s="184">
        <v>14</v>
      </c>
      <c r="J34" s="185">
        <v>15</v>
      </c>
      <c r="K34" s="186">
        <v>16</v>
      </c>
      <c r="L34" s="184">
        <v>5</v>
      </c>
      <c r="M34" s="185">
        <v>6</v>
      </c>
      <c r="N34" s="186">
        <v>7</v>
      </c>
      <c r="O34" s="184">
        <v>11</v>
      </c>
      <c r="P34" s="185">
        <v>9</v>
      </c>
      <c r="Q34" s="186">
        <v>10</v>
      </c>
      <c r="R34" s="72" t="s">
        <v>372</v>
      </c>
      <c r="S34" s="1"/>
      <c r="T34" s="5"/>
      <c r="AA34">
        <v>2</v>
      </c>
      <c r="AD34">
        <v>2</v>
      </c>
      <c r="AE34">
        <v>2</v>
      </c>
      <c r="AF34">
        <v>2</v>
      </c>
      <c r="AG34">
        <v>2</v>
      </c>
      <c r="AH34">
        <v>2</v>
      </c>
      <c r="AI34">
        <v>2</v>
      </c>
      <c r="AJ34">
        <v>2</v>
      </c>
      <c r="AK34">
        <v>2</v>
      </c>
      <c r="AL34">
        <v>2</v>
      </c>
      <c r="AM34">
        <v>2</v>
      </c>
      <c r="AN34">
        <v>2</v>
      </c>
      <c r="AO34">
        <v>2</v>
      </c>
      <c r="AP34">
        <v>2</v>
      </c>
    </row>
    <row r="35" spans="1:42" ht="12.75">
      <c r="A35">
        <f t="shared" si="0"/>
      </c>
      <c r="B35" s="19" t="s">
        <v>35</v>
      </c>
      <c r="C35" s="49" t="s">
        <v>111</v>
      </c>
      <c r="D35" s="174"/>
      <c r="E35" s="175"/>
      <c r="F35" s="184">
        <v>6.819999999999993</v>
      </c>
      <c r="G35" s="185">
        <v>10</v>
      </c>
      <c r="H35" s="186">
        <v>10</v>
      </c>
      <c r="I35" s="184">
        <v>26</v>
      </c>
      <c r="J35" s="185">
        <v>25</v>
      </c>
      <c r="K35" s="186">
        <v>20</v>
      </c>
      <c r="L35" s="184">
        <v>65.71</v>
      </c>
      <c r="M35" s="185">
        <v>35</v>
      </c>
      <c r="N35" s="186">
        <v>40</v>
      </c>
      <c r="O35" s="184">
        <v>84.89</v>
      </c>
      <c r="P35" s="185">
        <v>50</v>
      </c>
      <c r="Q35" s="186">
        <v>50</v>
      </c>
      <c r="R35" s="72" t="s">
        <v>67</v>
      </c>
      <c r="S35" s="1"/>
      <c r="T35" s="5"/>
      <c r="AA35">
        <v>2</v>
      </c>
      <c r="AD35">
        <v>2</v>
      </c>
      <c r="AE35">
        <v>2</v>
      </c>
      <c r="AF35">
        <v>2</v>
      </c>
      <c r="AG35">
        <v>2</v>
      </c>
      <c r="AH35">
        <v>2</v>
      </c>
      <c r="AI35">
        <v>2</v>
      </c>
      <c r="AJ35">
        <v>2</v>
      </c>
      <c r="AK35">
        <v>2</v>
      </c>
      <c r="AL35">
        <v>2</v>
      </c>
      <c r="AM35">
        <v>2</v>
      </c>
      <c r="AN35">
        <v>2</v>
      </c>
      <c r="AO35">
        <v>2</v>
      </c>
      <c r="AP35">
        <v>2</v>
      </c>
    </row>
    <row r="36" spans="1:42" ht="12.75">
      <c r="A36">
        <f t="shared" si="0"/>
      </c>
      <c r="B36" s="19" t="s">
        <v>36</v>
      </c>
      <c r="C36" s="49" t="s">
        <v>112</v>
      </c>
      <c r="D36" s="174"/>
      <c r="E36" s="175"/>
      <c r="F36" s="184">
        <v>46.019999999999996</v>
      </c>
      <c r="G36" s="185">
        <v>44.7</v>
      </c>
      <c r="H36" s="186">
        <v>45</v>
      </c>
      <c r="I36" s="184">
        <v>70</v>
      </c>
      <c r="J36" s="185">
        <v>70</v>
      </c>
      <c r="K36" s="186">
        <v>65</v>
      </c>
      <c r="L36" s="184">
        <v>30.01</v>
      </c>
      <c r="M36" s="185">
        <v>35.2</v>
      </c>
      <c r="N36" s="186">
        <v>35</v>
      </c>
      <c r="O36" s="184">
        <v>53.99</v>
      </c>
      <c r="P36" s="185">
        <v>60.5</v>
      </c>
      <c r="Q36" s="186">
        <v>55</v>
      </c>
      <c r="R36" s="72" t="s">
        <v>68</v>
      </c>
      <c r="S36" s="1"/>
      <c r="T36" s="5"/>
      <c r="AA36">
        <v>2</v>
      </c>
      <c r="AD36">
        <v>2</v>
      </c>
      <c r="AE36">
        <v>2</v>
      </c>
      <c r="AF36">
        <v>2</v>
      </c>
      <c r="AG36">
        <v>2</v>
      </c>
      <c r="AH36">
        <v>2</v>
      </c>
      <c r="AI36">
        <v>2</v>
      </c>
      <c r="AJ36">
        <v>2</v>
      </c>
      <c r="AK36">
        <v>2</v>
      </c>
      <c r="AL36">
        <v>2</v>
      </c>
      <c r="AM36">
        <v>2</v>
      </c>
      <c r="AN36">
        <v>2</v>
      </c>
      <c r="AO36">
        <v>2</v>
      </c>
      <c r="AP36">
        <v>2</v>
      </c>
    </row>
    <row r="37" spans="1:42" ht="12.75">
      <c r="A37">
        <f t="shared" si="0"/>
      </c>
      <c r="B37" s="19" t="s">
        <v>13</v>
      </c>
      <c r="C37" s="49" t="s">
        <v>113</v>
      </c>
      <c r="D37" s="174"/>
      <c r="E37" s="175"/>
      <c r="F37" s="184">
        <v>194.39</v>
      </c>
      <c r="G37" s="185">
        <v>230</v>
      </c>
      <c r="H37" s="186">
        <v>220</v>
      </c>
      <c r="I37" s="184">
        <v>284</v>
      </c>
      <c r="J37" s="185">
        <v>300</v>
      </c>
      <c r="K37" s="186">
        <v>310</v>
      </c>
      <c r="L37" s="184">
        <v>99</v>
      </c>
      <c r="M37" s="185">
        <v>150</v>
      </c>
      <c r="N37" s="186">
        <v>150</v>
      </c>
      <c r="O37" s="184">
        <v>188.61</v>
      </c>
      <c r="P37" s="185">
        <v>220</v>
      </c>
      <c r="Q37" s="186">
        <v>240</v>
      </c>
      <c r="R37" s="72" t="s">
        <v>69</v>
      </c>
      <c r="S37" s="1"/>
      <c r="T37" s="5"/>
      <c r="AA37">
        <v>2</v>
      </c>
      <c r="AD37">
        <v>2</v>
      </c>
      <c r="AE37">
        <v>2</v>
      </c>
      <c r="AF37">
        <v>2</v>
      </c>
      <c r="AG37">
        <v>2</v>
      </c>
      <c r="AH37">
        <v>2</v>
      </c>
      <c r="AI37">
        <v>2</v>
      </c>
      <c r="AJ37">
        <v>2</v>
      </c>
      <c r="AK37">
        <v>2</v>
      </c>
      <c r="AL37">
        <v>2</v>
      </c>
      <c r="AM37">
        <v>2</v>
      </c>
      <c r="AN37">
        <v>2</v>
      </c>
      <c r="AO37">
        <v>2</v>
      </c>
      <c r="AP37">
        <v>2</v>
      </c>
    </row>
    <row r="38" spans="1:42" ht="12.75">
      <c r="A38">
        <f aca="true" t="shared" si="1" ref="A38:A54">IF(SUM(F38:Q38)&lt;1,"Y","")</f>
      </c>
      <c r="B38" s="19" t="s">
        <v>37</v>
      </c>
      <c r="C38" s="49" t="s">
        <v>114</v>
      </c>
      <c r="D38" s="174"/>
      <c r="E38" s="175"/>
      <c r="F38" s="184">
        <v>213.91</v>
      </c>
      <c r="G38" s="185">
        <v>210</v>
      </c>
      <c r="H38" s="186">
        <v>210</v>
      </c>
      <c r="I38" s="184">
        <v>82</v>
      </c>
      <c r="J38" s="185">
        <v>80</v>
      </c>
      <c r="K38" s="186">
        <v>80</v>
      </c>
      <c r="L38" s="184">
        <v>162.91</v>
      </c>
      <c r="M38" s="185">
        <v>160</v>
      </c>
      <c r="N38" s="186">
        <v>160</v>
      </c>
      <c r="O38" s="184">
        <v>31</v>
      </c>
      <c r="P38" s="185">
        <v>30</v>
      </c>
      <c r="Q38" s="186">
        <v>30</v>
      </c>
      <c r="R38" s="72" t="s">
        <v>70</v>
      </c>
      <c r="S38" s="1"/>
      <c r="T38" s="5"/>
      <c r="AA38">
        <v>3</v>
      </c>
      <c r="AD38">
        <v>3</v>
      </c>
      <c r="AE38">
        <v>2</v>
      </c>
      <c r="AF38">
        <v>2</v>
      </c>
      <c r="AG38">
        <v>3</v>
      </c>
      <c r="AH38">
        <v>2</v>
      </c>
      <c r="AI38">
        <v>2</v>
      </c>
      <c r="AJ38">
        <v>2</v>
      </c>
      <c r="AK38">
        <v>2</v>
      </c>
      <c r="AL38">
        <v>2</v>
      </c>
      <c r="AM38">
        <v>2</v>
      </c>
      <c r="AN38">
        <v>2</v>
      </c>
      <c r="AO38">
        <v>2</v>
      </c>
      <c r="AP38">
        <v>3</v>
      </c>
    </row>
    <row r="39" spans="1:42" ht="12.75">
      <c r="A39">
        <f t="shared" si="1"/>
      </c>
      <c r="B39" s="19" t="s">
        <v>8</v>
      </c>
      <c r="C39" s="49" t="s">
        <v>115</v>
      </c>
      <c r="D39" s="174"/>
      <c r="E39" s="175"/>
      <c r="F39" s="184">
        <v>104.63</v>
      </c>
      <c r="G39" s="185">
        <v>100</v>
      </c>
      <c r="H39" s="186">
        <v>101</v>
      </c>
      <c r="I39" s="184">
        <v>8.81</v>
      </c>
      <c r="J39" s="185">
        <v>10</v>
      </c>
      <c r="K39" s="186">
        <v>12</v>
      </c>
      <c r="L39" s="184">
        <v>100</v>
      </c>
      <c r="M39" s="185">
        <v>95</v>
      </c>
      <c r="N39" s="186">
        <v>95</v>
      </c>
      <c r="O39" s="184">
        <v>4.18</v>
      </c>
      <c r="P39" s="185">
        <v>5</v>
      </c>
      <c r="Q39" s="186">
        <v>6</v>
      </c>
      <c r="R39" s="72" t="s">
        <v>71</v>
      </c>
      <c r="S39" s="1"/>
      <c r="T39" s="5"/>
      <c r="AA39">
        <v>2</v>
      </c>
      <c r="AD39">
        <v>2</v>
      </c>
      <c r="AE39">
        <v>2</v>
      </c>
      <c r="AF39">
        <v>2</v>
      </c>
      <c r="AG39">
        <v>2</v>
      </c>
      <c r="AH39">
        <v>2</v>
      </c>
      <c r="AI39">
        <v>2</v>
      </c>
      <c r="AJ39">
        <v>2</v>
      </c>
      <c r="AK39">
        <v>2</v>
      </c>
      <c r="AL39">
        <v>2</v>
      </c>
      <c r="AM39">
        <v>2</v>
      </c>
      <c r="AN39">
        <v>2</v>
      </c>
      <c r="AO39">
        <v>2</v>
      </c>
      <c r="AP39">
        <v>2</v>
      </c>
    </row>
    <row r="40" spans="1:42" ht="12.75">
      <c r="A40">
        <f t="shared" si="1"/>
      </c>
      <c r="B40" s="19" t="s">
        <v>28</v>
      </c>
      <c r="C40" s="49" t="s">
        <v>116</v>
      </c>
      <c r="D40" s="174"/>
      <c r="E40" s="175"/>
      <c r="F40" s="184">
        <v>8.94531</v>
      </c>
      <c r="G40" s="185">
        <v>8.94531</v>
      </c>
      <c r="H40" s="186">
        <v>8.94531</v>
      </c>
      <c r="I40" s="184">
        <v>0</v>
      </c>
      <c r="J40" s="185">
        <v>0</v>
      </c>
      <c r="K40" s="186">
        <v>0</v>
      </c>
      <c r="L40" s="184">
        <v>9</v>
      </c>
      <c r="M40" s="185">
        <v>9</v>
      </c>
      <c r="N40" s="186">
        <v>9</v>
      </c>
      <c r="O40" s="184">
        <v>0.05469</v>
      </c>
      <c r="P40" s="185">
        <v>0.05469</v>
      </c>
      <c r="Q40" s="186">
        <v>0.05469</v>
      </c>
      <c r="R40" s="72" t="s">
        <v>131</v>
      </c>
      <c r="S40" s="1"/>
      <c r="T40" s="5"/>
      <c r="AA40">
        <v>3</v>
      </c>
      <c r="AD40">
        <v>2</v>
      </c>
      <c r="AE40">
        <v>3</v>
      </c>
      <c r="AF40">
        <v>3</v>
      </c>
      <c r="AG40">
        <v>2</v>
      </c>
      <c r="AH40">
        <v>5</v>
      </c>
      <c r="AI40">
        <v>5</v>
      </c>
      <c r="AJ40">
        <v>2</v>
      </c>
      <c r="AK40">
        <v>5</v>
      </c>
      <c r="AL40">
        <v>5</v>
      </c>
      <c r="AM40">
        <v>2</v>
      </c>
      <c r="AN40">
        <v>5</v>
      </c>
      <c r="AO40">
        <v>5</v>
      </c>
      <c r="AP40">
        <v>3</v>
      </c>
    </row>
    <row r="41" spans="1:42" ht="12.75">
      <c r="A41">
        <f t="shared" si="1"/>
      </c>
      <c r="B41" s="19" t="s">
        <v>38</v>
      </c>
      <c r="C41" s="49" t="s">
        <v>117</v>
      </c>
      <c r="D41" s="174"/>
      <c r="E41" s="175"/>
      <c r="F41" s="184">
        <v>390</v>
      </c>
      <c r="G41" s="185">
        <v>385</v>
      </c>
      <c r="H41" s="186">
        <v>400</v>
      </c>
      <c r="I41" s="184">
        <v>110</v>
      </c>
      <c r="J41" s="185">
        <v>110</v>
      </c>
      <c r="K41" s="186">
        <v>120</v>
      </c>
      <c r="L41" s="184">
        <v>320</v>
      </c>
      <c r="M41" s="185">
        <v>310</v>
      </c>
      <c r="N41" s="186">
        <v>320</v>
      </c>
      <c r="O41" s="184">
        <v>40</v>
      </c>
      <c r="P41" s="185">
        <v>35</v>
      </c>
      <c r="Q41" s="186">
        <v>40</v>
      </c>
      <c r="R41" s="72" t="s">
        <v>72</v>
      </c>
      <c r="S41" s="1"/>
      <c r="T41" s="5"/>
      <c r="AA41">
        <v>2</v>
      </c>
      <c r="AD41">
        <v>2</v>
      </c>
      <c r="AE41">
        <v>2</v>
      </c>
      <c r="AF41">
        <v>2</v>
      </c>
      <c r="AG41">
        <v>2</v>
      </c>
      <c r="AH41">
        <v>2</v>
      </c>
      <c r="AI41">
        <v>2</v>
      </c>
      <c r="AJ41">
        <v>2</v>
      </c>
      <c r="AK41">
        <v>2</v>
      </c>
      <c r="AL41">
        <v>2</v>
      </c>
      <c r="AM41">
        <v>2</v>
      </c>
      <c r="AN41">
        <v>2</v>
      </c>
      <c r="AO41">
        <v>2</v>
      </c>
      <c r="AP41">
        <v>2</v>
      </c>
    </row>
    <row r="42" spans="1:42" ht="13.5" thickBot="1">
      <c r="A42">
        <f t="shared" si="1"/>
      </c>
      <c r="B42" s="19" t="s">
        <v>17</v>
      </c>
      <c r="C42" s="49" t="s">
        <v>118</v>
      </c>
      <c r="D42" s="174"/>
      <c r="E42" s="175"/>
      <c r="F42" s="184">
        <v>1327.69</v>
      </c>
      <c r="G42" s="185">
        <v>1470</v>
      </c>
      <c r="H42" s="186">
        <v>1510</v>
      </c>
      <c r="I42" s="184">
        <v>0</v>
      </c>
      <c r="J42" s="185">
        <v>0</v>
      </c>
      <c r="K42" s="186">
        <v>0</v>
      </c>
      <c r="L42" s="184">
        <v>1399.21</v>
      </c>
      <c r="M42" s="185">
        <v>1540</v>
      </c>
      <c r="N42" s="186">
        <v>1580</v>
      </c>
      <c r="O42" s="184">
        <v>71.52</v>
      </c>
      <c r="P42" s="185">
        <v>70</v>
      </c>
      <c r="Q42" s="186">
        <v>70</v>
      </c>
      <c r="R42" s="72" t="s">
        <v>75</v>
      </c>
      <c r="S42" s="1"/>
      <c r="T42" s="5"/>
      <c r="AA42">
        <v>2</v>
      </c>
      <c r="AD42">
        <v>2</v>
      </c>
      <c r="AE42">
        <v>2</v>
      </c>
      <c r="AF42">
        <v>2</v>
      </c>
      <c r="AG42">
        <v>2</v>
      </c>
      <c r="AH42">
        <v>2</v>
      </c>
      <c r="AI42">
        <v>2</v>
      </c>
      <c r="AJ42">
        <v>2</v>
      </c>
      <c r="AK42">
        <v>2</v>
      </c>
      <c r="AL42">
        <v>2</v>
      </c>
      <c r="AM42">
        <v>2</v>
      </c>
      <c r="AN42">
        <v>2</v>
      </c>
      <c r="AO42">
        <v>2</v>
      </c>
      <c r="AP42">
        <v>2</v>
      </c>
    </row>
    <row r="43" spans="1:42" ht="14.25" thickBot="1" thickTop="1">
      <c r="A43">
        <f t="shared" si="1"/>
      </c>
      <c r="C43" s="14" t="s">
        <v>41</v>
      </c>
      <c r="D43" s="178"/>
      <c r="E43" s="179"/>
      <c r="F43" s="156">
        <v>7631.75969146</v>
      </c>
      <c r="G43" s="157">
        <v>7949.360134787071</v>
      </c>
      <c r="H43" s="158">
        <v>8063.9931375</v>
      </c>
      <c r="I43" s="156">
        <v>4541.952</v>
      </c>
      <c r="J43" s="157">
        <v>4552.8378</v>
      </c>
      <c r="K43" s="158">
        <v>4646.21946</v>
      </c>
      <c r="L43" s="156">
        <v>7085.2773814600005</v>
      </c>
      <c r="M43" s="157">
        <v>7357.010624912179</v>
      </c>
      <c r="N43" s="158">
        <v>7474.48062</v>
      </c>
      <c r="O43" s="156">
        <v>3995.4696899999994</v>
      </c>
      <c r="P43" s="157">
        <v>3960.488290125107</v>
      </c>
      <c r="Q43" s="158">
        <v>4056.7069425</v>
      </c>
      <c r="R43" s="14" t="s">
        <v>41</v>
      </c>
      <c r="S43" s="12"/>
      <c r="T43" s="13"/>
      <c r="AA43" t="e">
        <v>#REF!</v>
      </c>
      <c r="AD43" t="e">
        <v>#REF!</v>
      </c>
      <c r="AE43" t="e">
        <v>#REF!</v>
      </c>
      <c r="AF43" t="e">
        <v>#REF!</v>
      </c>
      <c r="AG43" t="e">
        <v>#REF!</v>
      </c>
      <c r="AH43" t="e">
        <v>#REF!</v>
      </c>
      <c r="AI43" t="e">
        <v>#REF!</v>
      </c>
      <c r="AJ43" t="e">
        <v>#REF!</v>
      </c>
      <c r="AK43" t="e">
        <v>#REF!</v>
      </c>
      <c r="AL43" t="e">
        <v>#REF!</v>
      </c>
      <c r="AM43" t="e">
        <v>#REF!</v>
      </c>
      <c r="AN43" t="e">
        <v>#REF!</v>
      </c>
      <c r="AO43" t="e">
        <v>#REF!</v>
      </c>
      <c r="AP43" t="e">
        <v>#REF!</v>
      </c>
    </row>
    <row r="44" spans="1:42" ht="13.5" thickTop="1">
      <c r="A44">
        <f t="shared" si="1"/>
      </c>
      <c r="B44" s="16" t="s">
        <v>2</v>
      </c>
      <c r="C44" s="171" t="s">
        <v>120</v>
      </c>
      <c r="D44" s="172"/>
      <c r="E44" s="173"/>
      <c r="F44" s="181">
        <v>4.717219999999999</v>
      </c>
      <c r="G44" s="182">
        <v>4.717219999999999</v>
      </c>
      <c r="H44" s="183">
        <v>4.717219999999999</v>
      </c>
      <c r="I44" s="181">
        <v>0</v>
      </c>
      <c r="J44" s="182">
        <v>0</v>
      </c>
      <c r="K44" s="183">
        <v>0</v>
      </c>
      <c r="L44" s="181">
        <v>4.717219999999999</v>
      </c>
      <c r="M44" s="182">
        <v>4.717219999999999</v>
      </c>
      <c r="N44" s="183">
        <v>4.717219999999999</v>
      </c>
      <c r="O44" s="181">
        <v>0</v>
      </c>
      <c r="P44" s="182">
        <v>0</v>
      </c>
      <c r="Q44" s="183">
        <v>0</v>
      </c>
      <c r="R44" s="84" t="s">
        <v>76</v>
      </c>
      <c r="S44" s="3"/>
      <c r="T44" s="4"/>
      <c r="AA44">
        <v>3</v>
      </c>
      <c r="AD44">
        <v>2</v>
      </c>
      <c r="AE44">
        <v>3</v>
      </c>
      <c r="AF44">
        <v>3</v>
      </c>
      <c r="AG44">
        <v>2</v>
      </c>
      <c r="AH44">
        <v>5</v>
      </c>
      <c r="AI44">
        <v>5</v>
      </c>
      <c r="AJ44">
        <v>2</v>
      </c>
      <c r="AK44">
        <v>5</v>
      </c>
      <c r="AL44">
        <v>5</v>
      </c>
      <c r="AM44">
        <v>2</v>
      </c>
      <c r="AN44">
        <v>5</v>
      </c>
      <c r="AO44">
        <v>5</v>
      </c>
      <c r="AP44">
        <v>3</v>
      </c>
    </row>
    <row r="45" spans="1:42" ht="12.75">
      <c r="A45">
        <f t="shared" si="1"/>
      </c>
      <c r="B45" s="16" t="s">
        <v>6</v>
      </c>
      <c r="C45" s="49" t="s">
        <v>121</v>
      </c>
      <c r="D45" s="174"/>
      <c r="E45" s="175"/>
      <c r="F45" s="184">
        <v>53.50000000000002</v>
      </c>
      <c r="G45" s="185">
        <v>53.50000000000002</v>
      </c>
      <c r="H45" s="186">
        <v>53.50000000000002</v>
      </c>
      <c r="I45" s="184">
        <v>164.8</v>
      </c>
      <c r="J45" s="185">
        <v>164.8</v>
      </c>
      <c r="K45" s="186">
        <v>164.8</v>
      </c>
      <c r="L45" s="184">
        <v>25.9</v>
      </c>
      <c r="M45" s="185">
        <v>25.9</v>
      </c>
      <c r="N45" s="186">
        <v>25.9</v>
      </c>
      <c r="O45" s="184">
        <v>137.2</v>
      </c>
      <c r="P45" s="185">
        <v>137.2</v>
      </c>
      <c r="Q45" s="186">
        <v>137.2</v>
      </c>
      <c r="R45" s="72" t="s">
        <v>77</v>
      </c>
      <c r="S45" s="1"/>
      <c r="T45" s="5"/>
      <c r="AA45">
        <v>3</v>
      </c>
      <c r="AD45">
        <v>2</v>
      </c>
      <c r="AE45">
        <v>3</v>
      </c>
      <c r="AF45">
        <v>3</v>
      </c>
      <c r="AG45">
        <v>2</v>
      </c>
      <c r="AH45">
        <v>5</v>
      </c>
      <c r="AI45">
        <v>5</v>
      </c>
      <c r="AJ45">
        <v>2</v>
      </c>
      <c r="AK45">
        <v>5</v>
      </c>
      <c r="AL45">
        <v>5</v>
      </c>
      <c r="AM45">
        <v>2</v>
      </c>
      <c r="AN45">
        <v>5</v>
      </c>
      <c r="AO45">
        <v>5</v>
      </c>
      <c r="AP45">
        <v>3</v>
      </c>
    </row>
    <row r="46" spans="1:42" ht="12.75">
      <c r="A46">
        <f t="shared" si="1"/>
      </c>
      <c r="B46" s="16" t="s">
        <v>18</v>
      </c>
      <c r="C46" s="49" t="s">
        <v>122</v>
      </c>
      <c r="D46" s="174"/>
      <c r="E46" s="175"/>
      <c r="F46" s="184">
        <v>14</v>
      </c>
      <c r="G46" s="185">
        <v>14</v>
      </c>
      <c r="H46" s="186">
        <v>14</v>
      </c>
      <c r="I46" s="184">
        <v>0</v>
      </c>
      <c r="J46" s="185">
        <v>0</v>
      </c>
      <c r="K46" s="186">
        <v>0</v>
      </c>
      <c r="L46" s="184">
        <v>14</v>
      </c>
      <c r="M46" s="185">
        <v>14</v>
      </c>
      <c r="N46" s="186">
        <v>14</v>
      </c>
      <c r="O46" s="184">
        <v>0</v>
      </c>
      <c r="P46" s="185">
        <v>0</v>
      </c>
      <c r="Q46" s="186">
        <v>0</v>
      </c>
      <c r="R46" s="72" t="s">
        <v>78</v>
      </c>
      <c r="S46" s="1"/>
      <c r="T46" s="5"/>
      <c r="AA46">
        <v>3</v>
      </c>
      <c r="AD46">
        <v>2</v>
      </c>
      <c r="AE46">
        <v>3</v>
      </c>
      <c r="AF46">
        <v>3</v>
      </c>
      <c r="AG46">
        <v>2</v>
      </c>
      <c r="AH46">
        <v>5</v>
      </c>
      <c r="AI46">
        <v>5</v>
      </c>
      <c r="AJ46">
        <v>2</v>
      </c>
      <c r="AK46">
        <v>5</v>
      </c>
      <c r="AL46">
        <v>5</v>
      </c>
      <c r="AM46">
        <v>2</v>
      </c>
      <c r="AN46">
        <v>5</v>
      </c>
      <c r="AO46">
        <v>5</v>
      </c>
      <c r="AP46">
        <v>3</v>
      </c>
    </row>
    <row r="47" spans="1:42" ht="12.75">
      <c r="A47">
        <f t="shared" si="1"/>
      </c>
      <c r="B47" s="16" t="s">
        <v>24</v>
      </c>
      <c r="C47" s="49" t="s">
        <v>123</v>
      </c>
      <c r="D47" s="174"/>
      <c r="E47" s="175"/>
      <c r="F47" s="184">
        <v>429.61</v>
      </c>
      <c r="G47" s="185">
        <v>429.61</v>
      </c>
      <c r="H47" s="186">
        <v>429.61</v>
      </c>
      <c r="I47" s="184">
        <v>291.1</v>
      </c>
      <c r="J47" s="185">
        <v>291.1</v>
      </c>
      <c r="K47" s="186">
        <v>291.1</v>
      </c>
      <c r="L47" s="184">
        <v>144.37</v>
      </c>
      <c r="M47" s="185">
        <v>144.37</v>
      </c>
      <c r="N47" s="186">
        <v>144.37</v>
      </c>
      <c r="O47" s="184">
        <v>5.86</v>
      </c>
      <c r="P47" s="185">
        <v>5.86</v>
      </c>
      <c r="Q47" s="186">
        <v>5.86</v>
      </c>
      <c r="R47" s="72" t="s">
        <v>24</v>
      </c>
      <c r="S47" s="1"/>
      <c r="T47" s="5"/>
      <c r="AA47">
        <v>3</v>
      </c>
      <c r="AD47">
        <v>2</v>
      </c>
      <c r="AE47">
        <v>3</v>
      </c>
      <c r="AF47">
        <v>3</v>
      </c>
      <c r="AG47">
        <v>2</v>
      </c>
      <c r="AH47">
        <v>5</v>
      </c>
      <c r="AI47">
        <v>5</v>
      </c>
      <c r="AJ47">
        <v>2</v>
      </c>
      <c r="AK47">
        <v>5</v>
      </c>
      <c r="AL47">
        <v>5</v>
      </c>
      <c r="AM47">
        <v>2</v>
      </c>
      <c r="AN47">
        <v>5</v>
      </c>
      <c r="AO47">
        <v>5</v>
      </c>
      <c r="AP47">
        <v>3</v>
      </c>
    </row>
    <row r="48" spans="1:42" ht="12.75">
      <c r="A48">
        <f t="shared" si="1"/>
      </c>
      <c r="B48" s="16" t="s">
        <v>25</v>
      </c>
      <c r="C48" s="49" t="s">
        <v>124</v>
      </c>
      <c r="D48" s="174"/>
      <c r="E48" s="175"/>
      <c r="F48" s="184">
        <v>12.5</v>
      </c>
      <c r="G48" s="185">
        <v>12.5</v>
      </c>
      <c r="H48" s="186">
        <v>12.5</v>
      </c>
      <c r="I48" s="184">
        <v>0</v>
      </c>
      <c r="J48" s="185">
        <v>0</v>
      </c>
      <c r="K48" s="186">
        <v>0</v>
      </c>
      <c r="L48" s="184">
        <v>12.5</v>
      </c>
      <c r="M48" s="185">
        <v>12.5</v>
      </c>
      <c r="N48" s="186">
        <v>12.5</v>
      </c>
      <c r="O48" s="184">
        <v>0</v>
      </c>
      <c r="P48" s="185">
        <v>0</v>
      </c>
      <c r="Q48" s="186">
        <v>0</v>
      </c>
      <c r="R48" s="72" t="s">
        <v>79</v>
      </c>
      <c r="S48" s="1"/>
      <c r="T48" s="5"/>
      <c r="AA48">
        <v>3</v>
      </c>
      <c r="AD48">
        <v>2</v>
      </c>
      <c r="AE48">
        <v>3</v>
      </c>
      <c r="AF48">
        <v>3</v>
      </c>
      <c r="AG48">
        <v>2</v>
      </c>
      <c r="AH48">
        <v>3</v>
      </c>
      <c r="AI48">
        <v>3</v>
      </c>
      <c r="AJ48">
        <v>2</v>
      </c>
      <c r="AK48">
        <v>5</v>
      </c>
      <c r="AL48">
        <v>5</v>
      </c>
      <c r="AM48">
        <v>2</v>
      </c>
      <c r="AN48">
        <v>5</v>
      </c>
      <c r="AO48">
        <v>5</v>
      </c>
      <c r="AP48">
        <v>3</v>
      </c>
    </row>
    <row r="49" spans="1:42" ht="12.75">
      <c r="A49">
        <f t="shared" si="1"/>
      </c>
      <c r="B49" s="16" t="s">
        <v>34</v>
      </c>
      <c r="C49" s="49" t="s">
        <v>125</v>
      </c>
      <c r="D49" s="174"/>
      <c r="E49" s="175"/>
      <c r="F49" s="184">
        <v>1851.19</v>
      </c>
      <c r="G49" s="185">
        <v>1650</v>
      </c>
      <c r="H49" s="186">
        <v>1645</v>
      </c>
      <c r="I49" s="184">
        <v>3513</v>
      </c>
      <c r="J49" s="185">
        <v>3550</v>
      </c>
      <c r="K49" s="186">
        <v>3700</v>
      </c>
      <c r="L49" s="184">
        <v>243.75</v>
      </c>
      <c r="M49" s="185">
        <v>200</v>
      </c>
      <c r="N49" s="186">
        <v>245</v>
      </c>
      <c r="O49" s="184">
        <v>1905.56</v>
      </c>
      <c r="P49" s="185">
        <v>2100</v>
      </c>
      <c r="Q49" s="186">
        <v>2300</v>
      </c>
      <c r="R49" s="72" t="s">
        <v>80</v>
      </c>
      <c r="S49" s="1"/>
      <c r="T49" s="5"/>
      <c r="AA49">
        <v>2</v>
      </c>
      <c r="AD49">
        <v>2</v>
      </c>
      <c r="AE49">
        <v>2</v>
      </c>
      <c r="AF49">
        <v>2</v>
      </c>
      <c r="AG49">
        <v>2</v>
      </c>
      <c r="AH49">
        <v>2</v>
      </c>
      <c r="AI49">
        <v>2</v>
      </c>
      <c r="AJ49">
        <v>2</v>
      </c>
      <c r="AK49">
        <v>2</v>
      </c>
      <c r="AL49">
        <v>2</v>
      </c>
      <c r="AM49">
        <v>2</v>
      </c>
      <c r="AN49">
        <v>2</v>
      </c>
      <c r="AO49">
        <v>2</v>
      </c>
      <c r="AP49">
        <v>2</v>
      </c>
    </row>
    <row r="50" spans="1:42" ht="13.5" thickBot="1">
      <c r="A50">
        <f t="shared" si="1"/>
      </c>
      <c r="B50" s="16" t="s">
        <v>39</v>
      </c>
      <c r="C50" s="49" t="s">
        <v>126</v>
      </c>
      <c r="D50" s="174"/>
      <c r="E50" s="175"/>
      <c r="F50" s="184">
        <v>32.73000000000001</v>
      </c>
      <c r="G50" s="185">
        <v>32.73000000000001</v>
      </c>
      <c r="H50" s="186">
        <v>32.73000000000001</v>
      </c>
      <c r="I50" s="184">
        <v>177</v>
      </c>
      <c r="J50" s="185">
        <v>177</v>
      </c>
      <c r="K50" s="186">
        <v>177</v>
      </c>
      <c r="L50" s="184">
        <v>50.37</v>
      </c>
      <c r="M50" s="185">
        <v>50.37</v>
      </c>
      <c r="N50" s="186">
        <v>50.37</v>
      </c>
      <c r="O50" s="184">
        <v>194.64</v>
      </c>
      <c r="P50" s="185">
        <v>194.64</v>
      </c>
      <c r="Q50" s="186">
        <v>194.64</v>
      </c>
      <c r="R50" s="72" t="s">
        <v>39</v>
      </c>
      <c r="S50" s="1"/>
      <c r="T50" s="5"/>
      <c r="AA50">
        <v>3</v>
      </c>
      <c r="AD50">
        <v>2</v>
      </c>
      <c r="AE50">
        <v>3</v>
      </c>
      <c r="AF50">
        <v>3</v>
      </c>
      <c r="AG50">
        <v>2</v>
      </c>
      <c r="AH50">
        <v>5</v>
      </c>
      <c r="AI50">
        <v>5</v>
      </c>
      <c r="AJ50">
        <v>2</v>
      </c>
      <c r="AK50">
        <v>5</v>
      </c>
      <c r="AL50">
        <v>5</v>
      </c>
      <c r="AM50">
        <v>2</v>
      </c>
      <c r="AN50">
        <v>5</v>
      </c>
      <c r="AO50">
        <v>5</v>
      </c>
      <c r="AP50">
        <v>3</v>
      </c>
    </row>
    <row r="51" spans="1:42" ht="14.25" thickBot="1" thickTop="1">
      <c r="A51">
        <f t="shared" si="1"/>
      </c>
      <c r="C51" s="14" t="s">
        <v>375</v>
      </c>
      <c r="D51" s="178"/>
      <c r="E51" s="179"/>
      <c r="F51" s="156">
        <v>2398.24722</v>
      </c>
      <c r="G51" s="157">
        <v>2197.05722</v>
      </c>
      <c r="H51" s="158">
        <v>2192.05722</v>
      </c>
      <c r="I51" s="156">
        <v>4145.9</v>
      </c>
      <c r="J51" s="157">
        <v>4182.9</v>
      </c>
      <c r="K51" s="158">
        <v>4332.9</v>
      </c>
      <c r="L51" s="156">
        <v>495.60722</v>
      </c>
      <c r="M51" s="157">
        <v>451.85722</v>
      </c>
      <c r="N51" s="158">
        <v>496.85722</v>
      </c>
      <c r="O51" s="156">
        <v>2243.2599999999998</v>
      </c>
      <c r="P51" s="157">
        <v>2437.7</v>
      </c>
      <c r="Q51" s="158">
        <v>2637.7</v>
      </c>
      <c r="R51" s="14" t="s">
        <v>376</v>
      </c>
      <c r="S51" s="12"/>
      <c r="T51" s="13"/>
      <c r="AA51" t="e">
        <v>#REF!</v>
      </c>
      <c r="AD51" t="e">
        <v>#REF!</v>
      </c>
      <c r="AE51" t="e">
        <v>#REF!</v>
      </c>
      <c r="AF51" t="e">
        <v>#REF!</v>
      </c>
      <c r="AG51" t="e">
        <v>#REF!</v>
      </c>
      <c r="AH51" t="e">
        <v>#REF!</v>
      </c>
      <c r="AI51" t="e">
        <v>#REF!</v>
      </c>
      <c r="AJ51" t="e">
        <v>#REF!</v>
      </c>
      <c r="AK51" t="e">
        <v>#REF!</v>
      </c>
      <c r="AL51" t="e">
        <v>#REF!</v>
      </c>
      <c r="AM51" t="e">
        <v>#REF!</v>
      </c>
      <c r="AN51" t="e">
        <v>#REF!</v>
      </c>
      <c r="AO51" t="e">
        <v>#REF!</v>
      </c>
      <c r="AP51" t="e">
        <v>#REF!</v>
      </c>
    </row>
    <row r="52" spans="1:42" ht="13.5" thickTop="1">
      <c r="A52">
        <f t="shared" si="1"/>
      </c>
      <c r="B52" s="16" t="s">
        <v>7</v>
      </c>
      <c r="C52" s="171" t="s">
        <v>127</v>
      </c>
      <c r="D52" s="172"/>
      <c r="E52" s="173"/>
      <c r="F52" s="181">
        <v>2912.8999999999996</v>
      </c>
      <c r="G52" s="182">
        <v>2959.2425260050995</v>
      </c>
      <c r="H52" s="183">
        <v>3064.0641844031006</v>
      </c>
      <c r="I52" s="181">
        <v>1810</v>
      </c>
      <c r="J52" s="182">
        <v>1905.1064</v>
      </c>
      <c r="K52" s="183">
        <v>1952.6735</v>
      </c>
      <c r="L52" s="181">
        <v>1585.26</v>
      </c>
      <c r="M52" s="182">
        <v>1600.5401544324202</v>
      </c>
      <c r="N52" s="183">
        <v>1655.2896754518088</v>
      </c>
      <c r="O52" s="181">
        <v>482.36</v>
      </c>
      <c r="P52" s="182">
        <v>546.4040284273202</v>
      </c>
      <c r="Q52" s="183">
        <v>543.8989910487082</v>
      </c>
      <c r="R52" s="84" t="s">
        <v>7</v>
      </c>
      <c r="S52" s="3"/>
      <c r="T52" s="4"/>
      <c r="AA52">
        <v>2</v>
      </c>
      <c r="AD52">
        <v>2</v>
      </c>
      <c r="AE52">
        <v>2</v>
      </c>
      <c r="AF52">
        <v>2</v>
      </c>
      <c r="AG52">
        <v>2</v>
      </c>
      <c r="AH52">
        <v>2</v>
      </c>
      <c r="AI52">
        <v>2</v>
      </c>
      <c r="AJ52">
        <v>2</v>
      </c>
      <c r="AK52">
        <v>2</v>
      </c>
      <c r="AL52">
        <v>2</v>
      </c>
      <c r="AM52">
        <v>2</v>
      </c>
      <c r="AN52">
        <v>2</v>
      </c>
      <c r="AO52">
        <v>2</v>
      </c>
      <c r="AP52">
        <v>2</v>
      </c>
    </row>
    <row r="53" spans="1:42" ht="13.5" thickBot="1">
      <c r="A53">
        <f t="shared" si="1"/>
      </c>
      <c r="B53" s="16" t="s">
        <v>40</v>
      </c>
      <c r="C53" s="104" t="s">
        <v>128</v>
      </c>
      <c r="D53" s="176"/>
      <c r="E53" s="177"/>
      <c r="F53" s="187">
        <v>11495.98</v>
      </c>
      <c r="G53" s="188">
        <v>11400</v>
      </c>
      <c r="H53" s="189">
        <v>11204</v>
      </c>
      <c r="I53" s="187">
        <v>9451.73</v>
      </c>
      <c r="J53" s="188">
        <v>9400</v>
      </c>
      <c r="K53" s="189">
        <v>9300</v>
      </c>
      <c r="L53" s="187">
        <v>2872</v>
      </c>
      <c r="M53" s="188">
        <v>2800</v>
      </c>
      <c r="N53" s="189">
        <v>2700</v>
      </c>
      <c r="O53" s="187">
        <v>827.75</v>
      </c>
      <c r="P53" s="188">
        <v>800</v>
      </c>
      <c r="Q53" s="189">
        <v>796</v>
      </c>
      <c r="R53" s="105" t="s">
        <v>81</v>
      </c>
      <c r="S53" s="8"/>
      <c r="T53" s="9"/>
      <c r="AA53">
        <v>2</v>
      </c>
      <c r="AD53">
        <v>2</v>
      </c>
      <c r="AE53">
        <v>2</v>
      </c>
      <c r="AF53">
        <v>2</v>
      </c>
      <c r="AG53">
        <v>2</v>
      </c>
      <c r="AH53">
        <v>2</v>
      </c>
      <c r="AI53">
        <v>2</v>
      </c>
      <c r="AJ53">
        <v>2</v>
      </c>
      <c r="AK53">
        <v>2</v>
      </c>
      <c r="AL53">
        <v>2</v>
      </c>
      <c r="AM53">
        <v>2</v>
      </c>
      <c r="AN53">
        <v>2</v>
      </c>
      <c r="AO53">
        <v>2</v>
      </c>
      <c r="AP53">
        <v>2</v>
      </c>
    </row>
    <row r="54" spans="1:42" ht="14.25" thickBot="1" thickTop="1">
      <c r="A54">
        <f t="shared" si="1"/>
      </c>
      <c r="C54" s="14" t="s">
        <v>42</v>
      </c>
      <c r="D54" s="12"/>
      <c r="E54" s="13"/>
      <c r="F54" s="156">
        <v>14408.88</v>
      </c>
      <c r="G54" s="157">
        <v>14359.242526005099</v>
      </c>
      <c r="H54" s="158">
        <v>14268.064184403102</v>
      </c>
      <c r="I54" s="156">
        <v>11261.73</v>
      </c>
      <c r="J54" s="157">
        <v>11305.1064</v>
      </c>
      <c r="K54" s="158">
        <v>11252.6735</v>
      </c>
      <c r="L54" s="156">
        <v>4457.26</v>
      </c>
      <c r="M54" s="157">
        <v>4400.54015443242</v>
      </c>
      <c r="N54" s="158">
        <v>4355.289675451809</v>
      </c>
      <c r="O54" s="156">
        <v>1310.1100000000001</v>
      </c>
      <c r="P54" s="157">
        <v>1346.40402842732</v>
      </c>
      <c r="Q54" s="158">
        <v>1339.8989910487082</v>
      </c>
      <c r="R54" s="18" t="s">
        <v>129</v>
      </c>
      <c r="S54" s="8"/>
      <c r="T54" s="9"/>
      <c r="AA54" t="e">
        <v>#REF!</v>
      </c>
      <c r="AD54" t="e">
        <v>#REF!</v>
      </c>
      <c r="AE54" t="e">
        <v>#REF!</v>
      </c>
      <c r="AF54" t="e">
        <v>#REF!</v>
      </c>
      <c r="AG54" t="e">
        <v>#REF!</v>
      </c>
      <c r="AH54" t="e">
        <v>#REF!</v>
      </c>
      <c r="AI54" t="e">
        <v>#REF!</v>
      </c>
      <c r="AJ54" t="e">
        <v>#REF!</v>
      </c>
      <c r="AK54" t="e">
        <v>#REF!</v>
      </c>
      <c r="AL54" t="e">
        <v>#REF!</v>
      </c>
      <c r="AM54" t="e">
        <v>#REF!</v>
      </c>
      <c r="AN54" t="e">
        <v>#REF!</v>
      </c>
      <c r="AO54" t="e">
        <v>#REF!</v>
      </c>
      <c r="AP54" t="e">
        <v>#REF!</v>
      </c>
    </row>
    <row r="55" spans="3:20" ht="13.5" thickTop="1">
      <c r="C55" s="41" t="str">
        <f ca="1">CELL("filename")</f>
        <v>C:\MyFiles\Timber\Timber Committee\TCQ2015\[tb-68-6.xls]List of tables</v>
      </c>
      <c r="S55" s="39"/>
      <c r="T55" s="43" t="str">
        <f ca="1">CONCATENATE("printed on ",DAY(NOW()),"/",MONTH(NOW()))</f>
        <v>printed on 11/11</v>
      </c>
    </row>
  </sheetData>
  <sheetProtection/>
  <mergeCells count="11">
    <mergeCell ref="C2:T2"/>
    <mergeCell ref="F6:H6"/>
    <mergeCell ref="F7:H7"/>
    <mergeCell ref="R7:T7"/>
    <mergeCell ref="F3:K3"/>
    <mergeCell ref="L3:Q3"/>
    <mergeCell ref="K5:L5"/>
    <mergeCell ref="O7:Q7"/>
    <mergeCell ref="C7:E7"/>
    <mergeCell ref="I7:K7"/>
    <mergeCell ref="L7:N7"/>
  </mergeCells>
  <conditionalFormatting sqref="C9:R54">
    <cfRule type="expression" priority="1" dxfId="0" stopIfTrue="1">
      <formula>AA9&gt;2</formula>
    </cfRule>
  </conditionalFormatting>
  <printOptions horizontalCentered="1" verticalCentered="1"/>
  <pageMargins left="0.35433070866141736" right="0.35433070866141736" top="0.5905511811023623" bottom="0.5905511811023623" header="0.31496062992125984" footer="0.31496062992125984"/>
  <pageSetup fitToHeight="1" fitToWidth="1" horizontalDpi="300" verticalDpi="300" orientation="landscape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55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27" max="42" width="0" style="0" hidden="1" customWidth="1"/>
  </cols>
  <sheetData>
    <row r="1" ht="12.75">
      <c r="A1" s="16"/>
    </row>
    <row r="2" spans="3:20" ht="12.75">
      <c r="C2" s="269" t="s">
        <v>152</v>
      </c>
      <c r="D2" s="269"/>
      <c r="E2" s="269"/>
      <c r="F2" s="269"/>
      <c r="G2" s="269"/>
      <c r="H2" s="269"/>
      <c r="I2" s="269"/>
      <c r="J2" s="269"/>
      <c r="K2" s="269"/>
      <c r="L2" s="269"/>
      <c r="M2" s="269"/>
      <c r="N2" s="269"/>
      <c r="O2" s="269"/>
      <c r="P2" s="269"/>
      <c r="Q2" s="269"/>
      <c r="R2" s="269"/>
      <c r="S2" s="269"/>
      <c r="T2" s="269"/>
    </row>
    <row r="3" spans="6:17" ht="12.75">
      <c r="F3" s="269" t="s">
        <v>378</v>
      </c>
      <c r="G3" s="269"/>
      <c r="H3" s="269"/>
      <c r="I3" s="269"/>
      <c r="J3" s="269"/>
      <c r="K3" s="269"/>
      <c r="L3" s="269" t="s">
        <v>380</v>
      </c>
      <c r="M3" s="269"/>
      <c r="N3" s="269"/>
      <c r="O3" s="269"/>
      <c r="P3" s="269"/>
      <c r="Q3" s="269"/>
    </row>
    <row r="5" spans="11:15" ht="15" thickBot="1">
      <c r="K5" s="276" t="s">
        <v>85</v>
      </c>
      <c r="L5" s="276"/>
      <c r="N5" s="11"/>
      <c r="O5" s="11"/>
    </row>
    <row r="6" spans="3:20" ht="13.5" thickTop="1">
      <c r="C6" s="2"/>
      <c r="D6" s="3"/>
      <c r="E6" s="4"/>
      <c r="F6" s="270" t="s">
        <v>43</v>
      </c>
      <c r="G6" s="271"/>
      <c r="H6" s="272"/>
      <c r="I6" s="2"/>
      <c r="J6" s="3"/>
      <c r="K6" s="4"/>
      <c r="L6" s="17"/>
      <c r="M6" s="3"/>
      <c r="N6" s="4"/>
      <c r="O6" s="17"/>
      <c r="P6" s="3"/>
      <c r="Q6" s="4"/>
      <c r="R6" s="2"/>
      <c r="S6" s="3"/>
      <c r="T6" s="4"/>
    </row>
    <row r="7" spans="3:20" ht="12.75">
      <c r="C7" s="273" t="s">
        <v>0</v>
      </c>
      <c r="D7" s="274"/>
      <c r="E7" s="275"/>
      <c r="F7" s="273" t="s">
        <v>44</v>
      </c>
      <c r="G7" s="274"/>
      <c r="H7" s="275"/>
      <c r="I7" s="273" t="s">
        <v>45</v>
      </c>
      <c r="J7" s="274"/>
      <c r="K7" s="275"/>
      <c r="L7" s="273" t="s">
        <v>46</v>
      </c>
      <c r="M7" s="274"/>
      <c r="N7" s="275"/>
      <c r="O7" s="273" t="s">
        <v>47</v>
      </c>
      <c r="P7" s="274"/>
      <c r="Q7" s="275"/>
      <c r="R7" s="273" t="s">
        <v>48</v>
      </c>
      <c r="S7" s="274"/>
      <c r="T7" s="275"/>
    </row>
    <row r="8" spans="3:42" ht="13.5" thickBot="1">
      <c r="C8" s="7"/>
      <c r="D8" s="8"/>
      <c r="E8" s="9"/>
      <c r="F8" s="26">
        <v>2014</v>
      </c>
      <c r="G8" s="27">
        <v>2015</v>
      </c>
      <c r="H8" s="25">
        <v>2016</v>
      </c>
      <c r="I8" s="26">
        <v>2014</v>
      </c>
      <c r="J8" s="27">
        <v>2015</v>
      </c>
      <c r="K8" s="25">
        <v>2016</v>
      </c>
      <c r="L8" s="26">
        <v>2014</v>
      </c>
      <c r="M8" s="27">
        <v>2015</v>
      </c>
      <c r="N8" s="25">
        <v>2016</v>
      </c>
      <c r="O8" s="26">
        <v>2014</v>
      </c>
      <c r="P8" s="27">
        <v>2015</v>
      </c>
      <c r="Q8" s="25">
        <v>2016</v>
      </c>
      <c r="R8" s="7"/>
      <c r="S8" s="8"/>
      <c r="T8" s="9"/>
      <c r="AA8" t="s">
        <v>0</v>
      </c>
      <c r="AD8" t="s">
        <v>345</v>
      </c>
      <c r="AG8" t="s">
        <v>45</v>
      </c>
      <c r="AJ8" t="s">
        <v>83</v>
      </c>
      <c r="AM8" t="s">
        <v>82</v>
      </c>
      <c r="AP8" t="s">
        <v>0</v>
      </c>
    </row>
    <row r="9" spans="1:42" ht="13.5" thickTop="1">
      <c r="A9">
        <f aca="true" t="shared" si="0" ref="A9:A37">IF(SUM(F9:Q9)&lt;1,"Y","")</f>
      </c>
      <c r="B9" s="15" t="s">
        <v>1</v>
      </c>
      <c r="C9" s="171" t="s">
        <v>88</v>
      </c>
      <c r="D9" s="172"/>
      <c r="E9" s="173"/>
      <c r="F9" s="181">
        <v>89</v>
      </c>
      <c r="G9" s="182">
        <v>89</v>
      </c>
      <c r="H9" s="183">
        <v>89</v>
      </c>
      <c r="I9" s="181">
        <v>10</v>
      </c>
      <c r="J9" s="182">
        <v>10</v>
      </c>
      <c r="K9" s="183">
        <v>10</v>
      </c>
      <c r="L9" s="181">
        <v>79</v>
      </c>
      <c r="M9" s="182">
        <v>79</v>
      </c>
      <c r="N9" s="183">
        <v>79</v>
      </c>
      <c r="O9" s="181">
        <v>0</v>
      </c>
      <c r="P9" s="182">
        <v>0</v>
      </c>
      <c r="Q9" s="183">
        <v>0</v>
      </c>
      <c r="R9" s="84" t="s">
        <v>49</v>
      </c>
      <c r="S9" s="3"/>
      <c r="T9" s="4"/>
      <c r="AA9">
        <v>2</v>
      </c>
      <c r="AD9">
        <v>2</v>
      </c>
      <c r="AE9">
        <v>2</v>
      </c>
      <c r="AF9">
        <v>2</v>
      </c>
      <c r="AG9">
        <v>0</v>
      </c>
      <c r="AH9">
        <v>0</v>
      </c>
      <c r="AI9">
        <v>0</v>
      </c>
      <c r="AJ9">
        <v>0</v>
      </c>
      <c r="AK9">
        <v>0</v>
      </c>
      <c r="AL9">
        <v>0</v>
      </c>
      <c r="AM9">
        <v>0</v>
      </c>
      <c r="AN9">
        <v>0</v>
      </c>
      <c r="AO9">
        <v>0</v>
      </c>
      <c r="AP9">
        <v>2</v>
      </c>
    </row>
    <row r="10" spans="1:42" ht="12.75">
      <c r="A10">
        <f t="shared" si="0"/>
      </c>
      <c r="B10" s="19" t="s">
        <v>3</v>
      </c>
      <c r="C10" s="49" t="s">
        <v>89</v>
      </c>
      <c r="D10" s="174"/>
      <c r="E10" s="175"/>
      <c r="F10" s="184">
        <v>651.454</v>
      </c>
      <c r="G10" s="185">
        <v>664</v>
      </c>
      <c r="H10" s="186">
        <v>669</v>
      </c>
      <c r="I10" s="184">
        <v>2200</v>
      </c>
      <c r="J10" s="185">
        <v>2220</v>
      </c>
      <c r="K10" s="186">
        <v>2240</v>
      </c>
      <c r="L10" s="184">
        <v>257.742</v>
      </c>
      <c r="M10" s="185">
        <v>255</v>
      </c>
      <c r="N10" s="186">
        <v>250</v>
      </c>
      <c r="O10" s="184">
        <v>1806.288</v>
      </c>
      <c r="P10" s="185">
        <v>1811</v>
      </c>
      <c r="Q10" s="186">
        <v>1821</v>
      </c>
      <c r="R10" s="72" t="s">
        <v>50</v>
      </c>
      <c r="S10" s="1"/>
      <c r="T10" s="5"/>
      <c r="AA10">
        <v>2</v>
      </c>
      <c r="AD10">
        <v>2</v>
      </c>
      <c r="AE10">
        <v>2</v>
      </c>
      <c r="AF10">
        <v>2</v>
      </c>
      <c r="AG10">
        <v>0</v>
      </c>
      <c r="AH10">
        <v>0</v>
      </c>
      <c r="AI10">
        <v>0</v>
      </c>
      <c r="AJ10">
        <v>0</v>
      </c>
      <c r="AK10">
        <v>0</v>
      </c>
      <c r="AL10">
        <v>0</v>
      </c>
      <c r="AM10">
        <v>0</v>
      </c>
      <c r="AN10">
        <v>0</v>
      </c>
      <c r="AO10">
        <v>0</v>
      </c>
      <c r="AP10">
        <v>2</v>
      </c>
    </row>
    <row r="11" spans="1:42" ht="12.75">
      <c r="A11">
        <f t="shared" si="0"/>
      </c>
      <c r="B11" s="19" t="s">
        <v>141</v>
      </c>
      <c r="C11" s="49" t="s">
        <v>140</v>
      </c>
      <c r="D11" s="174"/>
      <c r="E11" s="175"/>
      <c r="F11" s="184">
        <v>1462.43</v>
      </c>
      <c r="G11" s="185">
        <v>1462.43</v>
      </c>
      <c r="H11" s="186">
        <v>1462.43</v>
      </c>
      <c r="I11" s="184">
        <v>1569.05</v>
      </c>
      <c r="J11" s="185">
        <v>1569.05</v>
      </c>
      <c r="K11" s="186">
        <v>1569.05</v>
      </c>
      <c r="L11" s="184">
        <v>187.97</v>
      </c>
      <c r="M11" s="185">
        <v>187.97</v>
      </c>
      <c r="N11" s="186">
        <v>187.97</v>
      </c>
      <c r="O11" s="184">
        <v>294.59</v>
      </c>
      <c r="P11" s="185">
        <v>294.59</v>
      </c>
      <c r="Q11" s="186">
        <v>294.59</v>
      </c>
      <c r="R11" s="72" t="s">
        <v>142</v>
      </c>
      <c r="S11" s="1"/>
      <c r="T11" s="5"/>
      <c r="AA11">
        <v>2</v>
      </c>
      <c r="AD11">
        <v>2</v>
      </c>
      <c r="AE11">
        <v>2</v>
      </c>
      <c r="AF11">
        <v>2</v>
      </c>
      <c r="AG11">
        <v>0</v>
      </c>
      <c r="AH11">
        <v>0</v>
      </c>
      <c r="AI11">
        <v>0</v>
      </c>
      <c r="AJ11">
        <v>0</v>
      </c>
      <c r="AK11">
        <v>0</v>
      </c>
      <c r="AL11">
        <v>0</v>
      </c>
      <c r="AM11">
        <v>0</v>
      </c>
      <c r="AN11">
        <v>0</v>
      </c>
      <c r="AO11">
        <v>0</v>
      </c>
      <c r="AP11">
        <v>2</v>
      </c>
    </row>
    <row r="12" spans="1:42" ht="12.75">
      <c r="A12">
        <f t="shared" si="0"/>
      </c>
      <c r="B12" s="19" t="s">
        <v>5</v>
      </c>
      <c r="C12" s="49" t="s">
        <v>90</v>
      </c>
      <c r="D12" s="174"/>
      <c r="E12" s="175"/>
      <c r="F12" s="184">
        <v>141.02</v>
      </c>
      <c r="G12" s="185">
        <v>144</v>
      </c>
      <c r="H12" s="186">
        <v>148</v>
      </c>
      <c r="I12" s="184">
        <v>9</v>
      </c>
      <c r="J12" s="185">
        <v>9</v>
      </c>
      <c r="K12" s="186">
        <v>12</v>
      </c>
      <c r="L12" s="184">
        <v>133</v>
      </c>
      <c r="M12" s="185">
        <v>136</v>
      </c>
      <c r="N12" s="186">
        <v>137</v>
      </c>
      <c r="O12" s="184">
        <v>0.98</v>
      </c>
      <c r="P12" s="185">
        <v>1</v>
      </c>
      <c r="Q12" s="186">
        <v>1</v>
      </c>
      <c r="R12" s="72" t="s">
        <v>51</v>
      </c>
      <c r="S12" s="1"/>
      <c r="T12" s="5"/>
      <c r="AA12">
        <v>2</v>
      </c>
      <c r="AD12">
        <v>2</v>
      </c>
      <c r="AE12">
        <v>2</v>
      </c>
      <c r="AF12">
        <v>2</v>
      </c>
      <c r="AG12">
        <v>0</v>
      </c>
      <c r="AH12">
        <v>0</v>
      </c>
      <c r="AI12">
        <v>0</v>
      </c>
      <c r="AJ12">
        <v>0</v>
      </c>
      <c r="AK12">
        <v>0</v>
      </c>
      <c r="AL12">
        <v>0</v>
      </c>
      <c r="AM12">
        <v>-1</v>
      </c>
      <c r="AN12">
        <v>0</v>
      </c>
      <c r="AO12">
        <v>0</v>
      </c>
      <c r="AP12">
        <v>2</v>
      </c>
    </row>
    <row r="13" spans="1:42" ht="12.75">
      <c r="A13">
        <f t="shared" si="0"/>
      </c>
      <c r="B13" s="19" t="s">
        <v>4</v>
      </c>
      <c r="C13" s="49" t="s">
        <v>91</v>
      </c>
      <c r="D13" s="174"/>
      <c r="E13" s="175"/>
      <c r="F13" s="184">
        <v>441.14000000000004</v>
      </c>
      <c r="G13" s="185">
        <v>441.14000000000004</v>
      </c>
      <c r="H13" s="186">
        <v>441.14000000000004</v>
      </c>
      <c r="I13" s="184">
        <v>613</v>
      </c>
      <c r="J13" s="185">
        <v>613</v>
      </c>
      <c r="K13" s="186">
        <v>613</v>
      </c>
      <c r="L13" s="184">
        <v>97.68</v>
      </c>
      <c r="M13" s="185">
        <v>97.68</v>
      </c>
      <c r="N13" s="186">
        <v>97.68</v>
      </c>
      <c r="O13" s="184">
        <v>269.53999999999996</v>
      </c>
      <c r="P13" s="185">
        <v>269.53999999999996</v>
      </c>
      <c r="Q13" s="186">
        <v>269.53999999999996</v>
      </c>
      <c r="R13" s="72" t="s">
        <v>52</v>
      </c>
      <c r="S13" s="1"/>
      <c r="T13" s="5"/>
      <c r="AA13">
        <v>2</v>
      </c>
      <c r="AD13">
        <v>2</v>
      </c>
      <c r="AE13">
        <v>2</v>
      </c>
      <c r="AF13">
        <v>2</v>
      </c>
      <c r="AG13">
        <v>-1</v>
      </c>
      <c r="AH13">
        <v>0</v>
      </c>
      <c r="AI13">
        <v>0</v>
      </c>
      <c r="AJ13">
        <v>0</v>
      </c>
      <c r="AK13">
        <v>0</v>
      </c>
      <c r="AL13">
        <v>0</v>
      </c>
      <c r="AM13">
        <v>0</v>
      </c>
      <c r="AN13">
        <v>0</v>
      </c>
      <c r="AO13">
        <v>0</v>
      </c>
      <c r="AP13">
        <v>2</v>
      </c>
    </row>
    <row r="14" spans="1:42" ht="12.75">
      <c r="A14">
        <f t="shared" si="0"/>
      </c>
      <c r="B14" s="19" t="s">
        <v>20</v>
      </c>
      <c r="C14" s="49" t="s">
        <v>92</v>
      </c>
      <c r="D14" s="174"/>
      <c r="E14" s="175"/>
      <c r="F14" s="184">
        <v>184.06</v>
      </c>
      <c r="G14" s="185">
        <v>184</v>
      </c>
      <c r="H14" s="186">
        <v>184</v>
      </c>
      <c r="I14" s="184">
        <v>178</v>
      </c>
      <c r="J14" s="185">
        <v>180</v>
      </c>
      <c r="K14" s="186">
        <v>180</v>
      </c>
      <c r="L14" s="184">
        <v>108</v>
      </c>
      <c r="M14" s="185">
        <v>104</v>
      </c>
      <c r="N14" s="186">
        <v>104</v>
      </c>
      <c r="O14" s="184">
        <v>101.94</v>
      </c>
      <c r="P14" s="185">
        <v>100</v>
      </c>
      <c r="Q14" s="186">
        <v>100</v>
      </c>
      <c r="R14" s="72" t="s">
        <v>53</v>
      </c>
      <c r="S14" s="1"/>
      <c r="T14" s="5"/>
      <c r="AA14">
        <v>2</v>
      </c>
      <c r="AD14">
        <v>2</v>
      </c>
      <c r="AE14">
        <v>2</v>
      </c>
      <c r="AF14">
        <v>2</v>
      </c>
      <c r="AG14">
        <v>0</v>
      </c>
      <c r="AH14">
        <v>0</v>
      </c>
      <c r="AI14">
        <v>0</v>
      </c>
      <c r="AJ14">
        <v>0</v>
      </c>
      <c r="AK14">
        <v>0</v>
      </c>
      <c r="AL14">
        <v>0</v>
      </c>
      <c r="AM14">
        <v>0</v>
      </c>
      <c r="AN14">
        <v>0</v>
      </c>
      <c r="AO14">
        <v>0</v>
      </c>
      <c r="AP14">
        <v>2</v>
      </c>
    </row>
    <row r="15" spans="1:42" ht="12.75">
      <c r="A15">
        <f t="shared" si="0"/>
      </c>
      <c r="B15" s="19" t="s">
        <v>9</v>
      </c>
      <c r="C15" s="49" t="s">
        <v>93</v>
      </c>
      <c r="D15" s="174"/>
      <c r="E15" s="175"/>
      <c r="F15" s="184">
        <v>30.2</v>
      </c>
      <c r="G15" s="185">
        <v>29</v>
      </c>
      <c r="H15" s="186">
        <v>29</v>
      </c>
      <c r="I15" s="184">
        <v>0</v>
      </c>
      <c r="J15" s="185">
        <v>0</v>
      </c>
      <c r="K15" s="186">
        <v>0</v>
      </c>
      <c r="L15" s="184">
        <v>30.2</v>
      </c>
      <c r="M15" s="185">
        <v>29</v>
      </c>
      <c r="N15" s="186">
        <v>29</v>
      </c>
      <c r="O15" s="184">
        <v>0</v>
      </c>
      <c r="P15" s="185">
        <v>0</v>
      </c>
      <c r="Q15" s="186">
        <v>0</v>
      </c>
      <c r="R15" s="72" t="s">
        <v>54</v>
      </c>
      <c r="S15" s="1"/>
      <c r="T15" s="5"/>
      <c r="AA15">
        <v>2</v>
      </c>
      <c r="AD15">
        <v>2</v>
      </c>
      <c r="AE15">
        <v>2</v>
      </c>
      <c r="AF15">
        <v>2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0</v>
      </c>
      <c r="AN15">
        <v>0</v>
      </c>
      <c r="AO15">
        <v>0</v>
      </c>
      <c r="AP15">
        <v>2</v>
      </c>
    </row>
    <row r="16" spans="1:42" ht="12.75">
      <c r="A16">
        <f t="shared" si="0"/>
      </c>
      <c r="B16" s="19" t="s">
        <v>10</v>
      </c>
      <c r="C16" s="49" t="s">
        <v>94</v>
      </c>
      <c r="D16" s="174"/>
      <c r="E16" s="175"/>
      <c r="F16" s="184">
        <v>209</v>
      </c>
      <c r="G16" s="185">
        <v>213</v>
      </c>
      <c r="H16" s="186">
        <v>211</v>
      </c>
      <c r="I16" s="184">
        <v>506</v>
      </c>
      <c r="J16" s="185">
        <v>515</v>
      </c>
      <c r="K16" s="186">
        <v>527</v>
      </c>
      <c r="L16" s="184">
        <v>546</v>
      </c>
      <c r="M16" s="185">
        <v>560</v>
      </c>
      <c r="N16" s="186">
        <v>563</v>
      </c>
      <c r="O16" s="184">
        <v>843</v>
      </c>
      <c r="P16" s="185">
        <v>862</v>
      </c>
      <c r="Q16" s="186">
        <v>879</v>
      </c>
      <c r="R16" s="72" t="s">
        <v>74</v>
      </c>
      <c r="S16" s="1"/>
      <c r="T16" s="5"/>
      <c r="AA16">
        <v>2</v>
      </c>
      <c r="AD16">
        <v>2</v>
      </c>
      <c r="AE16">
        <v>2</v>
      </c>
      <c r="AF16">
        <v>2</v>
      </c>
      <c r="AG16">
        <v>0</v>
      </c>
      <c r="AH16">
        <v>0</v>
      </c>
      <c r="AI16">
        <v>0</v>
      </c>
      <c r="AJ16">
        <v>0</v>
      </c>
      <c r="AK16">
        <v>0</v>
      </c>
      <c r="AL16">
        <v>0</v>
      </c>
      <c r="AM16">
        <v>0</v>
      </c>
      <c r="AN16">
        <v>0</v>
      </c>
      <c r="AO16">
        <v>0</v>
      </c>
      <c r="AP16">
        <v>2</v>
      </c>
    </row>
    <row r="17" spans="1:42" ht="12.75">
      <c r="A17">
        <f t="shared" si="0"/>
      </c>
      <c r="B17" s="19" t="s">
        <v>12</v>
      </c>
      <c r="C17" s="49" t="s">
        <v>95</v>
      </c>
      <c r="D17" s="174"/>
      <c r="E17" s="175"/>
      <c r="F17" s="184">
        <v>595</v>
      </c>
      <c r="G17" s="185">
        <v>598</v>
      </c>
      <c r="H17" s="186">
        <v>598</v>
      </c>
      <c r="I17" s="184">
        <v>346</v>
      </c>
      <c r="J17" s="185">
        <v>350</v>
      </c>
      <c r="K17" s="186">
        <v>350</v>
      </c>
      <c r="L17" s="184">
        <v>380</v>
      </c>
      <c r="M17" s="185">
        <v>383</v>
      </c>
      <c r="N17" s="186">
        <v>383</v>
      </c>
      <c r="O17" s="184">
        <v>131</v>
      </c>
      <c r="P17" s="185">
        <v>135</v>
      </c>
      <c r="Q17" s="186">
        <v>135</v>
      </c>
      <c r="R17" s="72" t="s">
        <v>55</v>
      </c>
      <c r="S17" s="1"/>
      <c r="T17" s="5"/>
      <c r="AA17">
        <v>2</v>
      </c>
      <c r="AD17">
        <v>2</v>
      </c>
      <c r="AE17">
        <v>2</v>
      </c>
      <c r="AF17">
        <v>2</v>
      </c>
      <c r="AG17">
        <v>0</v>
      </c>
      <c r="AH17">
        <v>0</v>
      </c>
      <c r="AI17">
        <v>0</v>
      </c>
      <c r="AJ17">
        <v>0</v>
      </c>
      <c r="AK17">
        <v>0</v>
      </c>
      <c r="AL17">
        <v>0</v>
      </c>
      <c r="AM17">
        <v>0</v>
      </c>
      <c r="AN17">
        <v>0</v>
      </c>
      <c r="AO17">
        <v>0</v>
      </c>
      <c r="AP17">
        <v>2</v>
      </c>
    </row>
    <row r="18" spans="1:42" ht="12.75">
      <c r="A18">
        <f t="shared" si="0"/>
      </c>
      <c r="B18" s="19" t="s">
        <v>14</v>
      </c>
      <c r="C18" s="49" t="s">
        <v>96</v>
      </c>
      <c r="D18" s="174"/>
      <c r="E18" s="175"/>
      <c r="F18" s="184">
        <v>72.86000000000001</v>
      </c>
      <c r="G18" s="185">
        <v>95.30000000000001</v>
      </c>
      <c r="H18" s="186">
        <v>90.30000000000001</v>
      </c>
      <c r="I18" s="184">
        <v>182</v>
      </c>
      <c r="J18" s="185">
        <v>180</v>
      </c>
      <c r="K18" s="186">
        <v>180</v>
      </c>
      <c r="L18" s="184">
        <v>48.25</v>
      </c>
      <c r="M18" s="185">
        <v>60</v>
      </c>
      <c r="N18" s="186">
        <v>60</v>
      </c>
      <c r="O18" s="184">
        <v>157.39</v>
      </c>
      <c r="P18" s="185">
        <v>144.7</v>
      </c>
      <c r="Q18" s="186">
        <v>149.7</v>
      </c>
      <c r="R18" s="72" t="s">
        <v>56</v>
      </c>
      <c r="S18" s="1"/>
      <c r="T18" s="5"/>
      <c r="AA18">
        <v>2</v>
      </c>
      <c r="AD18">
        <v>2</v>
      </c>
      <c r="AE18">
        <v>2</v>
      </c>
      <c r="AF18">
        <v>2</v>
      </c>
      <c r="AG18">
        <v>0</v>
      </c>
      <c r="AH18">
        <v>0</v>
      </c>
      <c r="AI18">
        <v>0</v>
      </c>
      <c r="AJ18">
        <v>0</v>
      </c>
      <c r="AK18">
        <v>0</v>
      </c>
      <c r="AL18">
        <v>0</v>
      </c>
      <c r="AM18">
        <v>0</v>
      </c>
      <c r="AN18">
        <v>0</v>
      </c>
      <c r="AO18">
        <v>0</v>
      </c>
      <c r="AP18">
        <v>2</v>
      </c>
    </row>
    <row r="19" spans="1:42" ht="12.75">
      <c r="A19">
        <f t="shared" si="0"/>
      </c>
      <c r="B19" s="19" t="s">
        <v>15</v>
      </c>
      <c r="C19" s="49" t="s">
        <v>97</v>
      </c>
      <c r="D19" s="174"/>
      <c r="E19" s="175"/>
      <c r="F19" s="184">
        <v>159.81</v>
      </c>
      <c r="G19" s="185">
        <v>169.22</v>
      </c>
      <c r="H19" s="186">
        <v>169.22</v>
      </c>
      <c r="I19" s="184">
        <v>104.62</v>
      </c>
      <c r="J19" s="185">
        <v>105</v>
      </c>
      <c r="K19" s="186">
        <v>105</v>
      </c>
      <c r="L19" s="184">
        <v>77.61</v>
      </c>
      <c r="M19" s="185">
        <v>81.16</v>
      </c>
      <c r="N19" s="186">
        <v>81.16</v>
      </c>
      <c r="O19" s="184">
        <v>22.42</v>
      </c>
      <c r="P19" s="185">
        <v>16.94</v>
      </c>
      <c r="Q19" s="186">
        <v>16.94</v>
      </c>
      <c r="R19" s="72" t="s">
        <v>57</v>
      </c>
      <c r="S19" s="1"/>
      <c r="T19" s="5"/>
      <c r="AA19">
        <v>3</v>
      </c>
      <c r="AD19">
        <v>3</v>
      </c>
      <c r="AE19">
        <v>2</v>
      </c>
      <c r="AF19">
        <v>2</v>
      </c>
      <c r="AG19">
        <v>3</v>
      </c>
      <c r="AH19">
        <v>-3</v>
      </c>
      <c r="AI19">
        <v>-3</v>
      </c>
      <c r="AJ19">
        <v>0</v>
      </c>
      <c r="AK19">
        <v>-3</v>
      </c>
      <c r="AL19">
        <v>-3</v>
      </c>
      <c r="AM19">
        <v>0</v>
      </c>
      <c r="AN19">
        <v>-3</v>
      </c>
      <c r="AO19">
        <v>-3</v>
      </c>
      <c r="AP19">
        <v>3</v>
      </c>
    </row>
    <row r="20" spans="1:42" ht="12.75">
      <c r="A20">
        <f t="shared" si="0"/>
      </c>
      <c r="B20" s="19" t="s">
        <v>16</v>
      </c>
      <c r="C20" s="49" t="s">
        <v>98</v>
      </c>
      <c r="D20" s="174"/>
      <c r="E20" s="175"/>
      <c r="F20" s="184">
        <v>2460.4019439599997</v>
      </c>
      <c r="G20" s="185">
        <v>2488</v>
      </c>
      <c r="H20" s="186">
        <v>2455</v>
      </c>
      <c r="I20" s="184">
        <v>3737</v>
      </c>
      <c r="J20" s="185">
        <v>3735</v>
      </c>
      <c r="K20" s="186">
        <v>3690</v>
      </c>
      <c r="L20" s="184">
        <v>475.82823808000006</v>
      </c>
      <c r="M20" s="185">
        <v>411</v>
      </c>
      <c r="N20" s="186">
        <v>395</v>
      </c>
      <c r="O20" s="184">
        <v>1752.4262941200002</v>
      </c>
      <c r="P20" s="185">
        <v>1658</v>
      </c>
      <c r="Q20" s="186">
        <v>1630</v>
      </c>
      <c r="R20" s="72" t="s">
        <v>16</v>
      </c>
      <c r="S20" s="1"/>
      <c r="T20" s="5"/>
      <c r="AA20">
        <v>2</v>
      </c>
      <c r="AD20">
        <v>2</v>
      </c>
      <c r="AE20">
        <v>2</v>
      </c>
      <c r="AF20">
        <v>2</v>
      </c>
      <c r="AG20">
        <v>0</v>
      </c>
      <c r="AH20">
        <v>0</v>
      </c>
      <c r="AI20">
        <v>0</v>
      </c>
      <c r="AJ20">
        <v>0</v>
      </c>
      <c r="AK20">
        <v>0</v>
      </c>
      <c r="AL20">
        <v>0</v>
      </c>
      <c r="AM20">
        <v>0</v>
      </c>
      <c r="AN20">
        <v>0</v>
      </c>
      <c r="AO20">
        <v>0</v>
      </c>
      <c r="AP20">
        <v>2</v>
      </c>
    </row>
    <row r="21" spans="1:42" ht="12.75">
      <c r="A21">
        <f t="shared" si="0"/>
      </c>
      <c r="B21" s="19" t="s">
        <v>11</v>
      </c>
      <c r="C21" s="49" t="s">
        <v>99</v>
      </c>
      <c r="D21" s="174"/>
      <c r="E21" s="175"/>
      <c r="F21" s="184">
        <v>6082.66</v>
      </c>
      <c r="G21" s="185">
        <v>5710</v>
      </c>
      <c r="H21" s="186">
        <v>5670</v>
      </c>
      <c r="I21" s="184">
        <v>5665.08</v>
      </c>
      <c r="J21" s="185">
        <v>5400</v>
      </c>
      <c r="K21" s="186">
        <v>5400</v>
      </c>
      <c r="L21" s="184">
        <v>2130.43</v>
      </c>
      <c r="M21" s="185">
        <v>2025</v>
      </c>
      <c r="N21" s="186">
        <v>2000</v>
      </c>
      <c r="O21" s="184">
        <v>1712.85</v>
      </c>
      <c r="P21" s="185">
        <v>1715</v>
      </c>
      <c r="Q21" s="186">
        <v>1730</v>
      </c>
      <c r="R21" s="72" t="s">
        <v>58</v>
      </c>
      <c r="S21" s="1"/>
      <c r="T21" s="5"/>
      <c r="AA21">
        <v>2</v>
      </c>
      <c r="AD21">
        <v>2</v>
      </c>
      <c r="AE21">
        <v>2</v>
      </c>
      <c r="AF21">
        <v>2</v>
      </c>
      <c r="AG21">
        <v>0</v>
      </c>
      <c r="AH21">
        <v>0</v>
      </c>
      <c r="AI21">
        <v>0</v>
      </c>
      <c r="AJ21">
        <v>0</v>
      </c>
      <c r="AK21">
        <v>0</v>
      </c>
      <c r="AL21">
        <v>0</v>
      </c>
      <c r="AM21">
        <v>0</v>
      </c>
      <c r="AN21">
        <v>0</v>
      </c>
      <c r="AO21">
        <v>0</v>
      </c>
      <c r="AP21">
        <v>2</v>
      </c>
    </row>
    <row r="22" spans="1:42" ht="12.75">
      <c r="A22">
        <f t="shared" si="0"/>
      </c>
      <c r="B22" s="19" t="s">
        <v>19</v>
      </c>
      <c r="C22" s="49" t="s">
        <v>100</v>
      </c>
      <c r="D22" s="174"/>
      <c r="E22" s="175"/>
      <c r="F22" s="184">
        <v>331.776</v>
      </c>
      <c r="G22" s="185">
        <v>331.776</v>
      </c>
      <c r="H22" s="186">
        <v>331.776</v>
      </c>
      <c r="I22" s="184">
        <v>240</v>
      </c>
      <c r="J22" s="185">
        <v>240</v>
      </c>
      <c r="K22" s="186">
        <v>240</v>
      </c>
      <c r="L22" s="184">
        <v>154.496</v>
      </c>
      <c r="M22" s="185">
        <v>154.496</v>
      </c>
      <c r="N22" s="186">
        <v>154.496</v>
      </c>
      <c r="O22" s="184">
        <v>62.72</v>
      </c>
      <c r="P22" s="185">
        <v>62.72</v>
      </c>
      <c r="Q22" s="186">
        <v>62.72</v>
      </c>
      <c r="R22" s="72" t="s">
        <v>73</v>
      </c>
      <c r="S22" s="1"/>
      <c r="T22" s="5"/>
      <c r="AA22">
        <v>2</v>
      </c>
      <c r="AD22">
        <v>2</v>
      </c>
      <c r="AE22">
        <v>2</v>
      </c>
      <c r="AF22">
        <v>2</v>
      </c>
      <c r="AG22">
        <v>0</v>
      </c>
      <c r="AH22">
        <v>0</v>
      </c>
      <c r="AI22">
        <v>0</v>
      </c>
      <c r="AJ22">
        <v>1</v>
      </c>
      <c r="AK22">
        <v>0</v>
      </c>
      <c r="AL22">
        <v>0</v>
      </c>
      <c r="AM22">
        <v>0</v>
      </c>
      <c r="AN22">
        <v>0</v>
      </c>
      <c r="AO22">
        <v>0</v>
      </c>
      <c r="AP22">
        <v>2</v>
      </c>
    </row>
    <row r="23" spans="1:42" ht="12.75">
      <c r="A23">
        <f t="shared" si="0"/>
      </c>
      <c r="B23" s="19" t="s">
        <v>21</v>
      </c>
      <c r="C23" s="49" t="s">
        <v>101</v>
      </c>
      <c r="D23" s="174"/>
      <c r="E23" s="175"/>
      <c r="F23" s="184">
        <v>389.86</v>
      </c>
      <c r="G23" s="185">
        <v>389.86</v>
      </c>
      <c r="H23" s="186">
        <v>389.86</v>
      </c>
      <c r="I23" s="184">
        <v>349.43</v>
      </c>
      <c r="J23" s="185">
        <v>349.43</v>
      </c>
      <c r="K23" s="186">
        <v>349.43</v>
      </c>
      <c r="L23" s="184">
        <v>298.53000000000003</v>
      </c>
      <c r="M23" s="185">
        <v>298.53000000000003</v>
      </c>
      <c r="N23" s="186">
        <v>298.53000000000003</v>
      </c>
      <c r="O23" s="184">
        <v>258.1</v>
      </c>
      <c r="P23" s="185">
        <v>258.1</v>
      </c>
      <c r="Q23" s="186">
        <v>258.1</v>
      </c>
      <c r="R23" s="72" t="s">
        <v>59</v>
      </c>
      <c r="S23" s="1"/>
      <c r="T23" s="5"/>
      <c r="AA23">
        <v>2</v>
      </c>
      <c r="AD23">
        <v>2</v>
      </c>
      <c r="AE23">
        <v>2</v>
      </c>
      <c r="AF23">
        <v>2</v>
      </c>
      <c r="AG23">
        <v>0</v>
      </c>
      <c r="AH23">
        <v>0</v>
      </c>
      <c r="AI23">
        <v>0</v>
      </c>
      <c r="AJ23">
        <v>0</v>
      </c>
      <c r="AK23">
        <v>0</v>
      </c>
      <c r="AL23">
        <v>0</v>
      </c>
      <c r="AM23">
        <v>0</v>
      </c>
      <c r="AN23">
        <v>0</v>
      </c>
      <c r="AO23">
        <v>0</v>
      </c>
      <c r="AP23">
        <v>2</v>
      </c>
    </row>
    <row r="24" spans="1:42" ht="12.75">
      <c r="A24">
        <f t="shared" si="0"/>
      </c>
      <c r="B24" s="19" t="s">
        <v>22</v>
      </c>
      <c r="C24" s="49" t="s">
        <v>102</v>
      </c>
      <c r="D24" s="174"/>
      <c r="E24" s="175"/>
      <c r="F24" s="184">
        <v>76.93999999999998</v>
      </c>
      <c r="G24" s="185">
        <v>88.61999999999999</v>
      </c>
      <c r="H24" s="186">
        <v>98.61999999999999</v>
      </c>
      <c r="I24" s="184">
        <v>0</v>
      </c>
      <c r="J24" s="185">
        <v>0</v>
      </c>
      <c r="K24" s="186">
        <v>0</v>
      </c>
      <c r="L24" s="184">
        <v>92.92999999999999</v>
      </c>
      <c r="M24" s="185">
        <v>104.61</v>
      </c>
      <c r="N24" s="186">
        <v>114.61</v>
      </c>
      <c r="O24" s="184">
        <v>15.990000000000009</v>
      </c>
      <c r="P24" s="185">
        <v>15.990000000000009</v>
      </c>
      <c r="Q24" s="186">
        <v>15.990000000000009</v>
      </c>
      <c r="R24" s="72" t="s">
        <v>60</v>
      </c>
      <c r="S24" s="1"/>
      <c r="T24" s="5"/>
      <c r="AA24">
        <v>2</v>
      </c>
      <c r="AD24">
        <v>2</v>
      </c>
      <c r="AE24">
        <v>2</v>
      </c>
      <c r="AF24">
        <v>2</v>
      </c>
      <c r="AG24">
        <v>0</v>
      </c>
      <c r="AH24">
        <v>0</v>
      </c>
      <c r="AI24">
        <v>0</v>
      </c>
      <c r="AJ24">
        <v>-1</v>
      </c>
      <c r="AK24">
        <v>-3</v>
      </c>
      <c r="AL24">
        <v>-3</v>
      </c>
      <c r="AM24">
        <v>-1</v>
      </c>
      <c r="AN24">
        <v>0</v>
      </c>
      <c r="AO24">
        <v>0</v>
      </c>
      <c r="AP24">
        <v>2</v>
      </c>
    </row>
    <row r="25" spans="1:42" ht="12.75">
      <c r="A25">
        <f t="shared" si="0"/>
      </c>
      <c r="B25" s="19" t="s">
        <v>23</v>
      </c>
      <c r="C25" s="49" t="s">
        <v>103</v>
      </c>
      <c r="D25" s="174"/>
      <c r="E25" s="175"/>
      <c r="F25" s="184">
        <v>3296.26</v>
      </c>
      <c r="G25" s="185">
        <v>3360</v>
      </c>
      <c r="H25" s="186">
        <v>3360</v>
      </c>
      <c r="I25" s="184">
        <v>2315.6</v>
      </c>
      <c r="J25" s="185">
        <v>2320</v>
      </c>
      <c r="K25" s="186">
        <v>2320</v>
      </c>
      <c r="L25" s="184">
        <v>1221.53</v>
      </c>
      <c r="M25" s="185">
        <v>1340</v>
      </c>
      <c r="N25" s="186">
        <v>1340</v>
      </c>
      <c r="O25" s="184">
        <v>240.87</v>
      </c>
      <c r="P25" s="185">
        <v>300</v>
      </c>
      <c r="Q25" s="186">
        <v>300</v>
      </c>
      <c r="R25" s="72" t="s">
        <v>61</v>
      </c>
      <c r="S25" s="1"/>
      <c r="T25" s="5"/>
      <c r="AA25">
        <v>2</v>
      </c>
      <c r="AD25">
        <v>2</v>
      </c>
      <c r="AE25">
        <v>2</v>
      </c>
      <c r="AF25">
        <v>2</v>
      </c>
      <c r="AG25">
        <v>0</v>
      </c>
      <c r="AH25">
        <v>0</v>
      </c>
      <c r="AI25">
        <v>0</v>
      </c>
      <c r="AJ25">
        <v>0</v>
      </c>
      <c r="AK25">
        <v>0</v>
      </c>
      <c r="AL25">
        <v>0</v>
      </c>
      <c r="AM25">
        <v>0</v>
      </c>
      <c r="AN25">
        <v>0</v>
      </c>
      <c r="AO25">
        <v>0</v>
      </c>
      <c r="AP25">
        <v>2</v>
      </c>
    </row>
    <row r="26" spans="1:42" ht="12.75">
      <c r="A26">
        <f t="shared" si="0"/>
      </c>
      <c r="B26" s="19" t="s">
        <v>27</v>
      </c>
      <c r="C26" s="49" t="s">
        <v>104</v>
      </c>
      <c r="D26" s="174"/>
      <c r="E26" s="175"/>
      <c r="F26" s="184">
        <v>89.554</v>
      </c>
      <c r="G26" s="185">
        <v>91.01927142857132</v>
      </c>
      <c r="H26" s="186">
        <v>91.27212249999991</v>
      </c>
      <c r="I26" s="184">
        <v>311.66999999999996</v>
      </c>
      <c r="J26" s="185">
        <v>327.25350000000003</v>
      </c>
      <c r="K26" s="186">
        <v>345.0417225</v>
      </c>
      <c r="L26" s="184">
        <v>34.52</v>
      </c>
      <c r="M26" s="185">
        <v>38.48571428571428</v>
      </c>
      <c r="N26" s="186">
        <v>36</v>
      </c>
      <c r="O26" s="184">
        <v>256.63599999999997</v>
      </c>
      <c r="P26" s="185">
        <v>274.719942857143</v>
      </c>
      <c r="Q26" s="186">
        <v>289.7696000000001</v>
      </c>
      <c r="R26" s="72" t="s">
        <v>62</v>
      </c>
      <c r="S26" s="1"/>
      <c r="T26" s="5"/>
      <c r="AA26">
        <v>2</v>
      </c>
      <c r="AD26">
        <v>2</v>
      </c>
      <c r="AE26">
        <v>2</v>
      </c>
      <c r="AF26">
        <v>2</v>
      </c>
      <c r="AG26">
        <v>0</v>
      </c>
      <c r="AH26">
        <v>0</v>
      </c>
      <c r="AI26">
        <v>0</v>
      </c>
      <c r="AJ26">
        <v>0</v>
      </c>
      <c r="AK26">
        <v>0</v>
      </c>
      <c r="AL26">
        <v>0</v>
      </c>
      <c r="AM26">
        <v>0</v>
      </c>
      <c r="AN26">
        <v>0</v>
      </c>
      <c r="AO26">
        <v>0</v>
      </c>
      <c r="AP26">
        <v>2</v>
      </c>
    </row>
    <row r="27" spans="1:42" ht="12.75">
      <c r="A27">
        <f t="shared" si="0"/>
      </c>
      <c r="B27" s="19" t="s">
        <v>26</v>
      </c>
      <c r="C27" s="49" t="s">
        <v>105</v>
      </c>
      <c r="D27" s="174"/>
      <c r="E27" s="175"/>
      <c r="F27" s="184">
        <v>927.13</v>
      </c>
      <c r="G27" s="185">
        <v>929.1048650541538</v>
      </c>
      <c r="H27" s="186">
        <v>1013</v>
      </c>
      <c r="I27" s="184">
        <v>711</v>
      </c>
      <c r="J27" s="185">
        <v>740</v>
      </c>
      <c r="K27" s="186">
        <v>760</v>
      </c>
      <c r="L27" s="184">
        <v>292.91999999999996</v>
      </c>
      <c r="M27" s="185">
        <v>305.94230038820143</v>
      </c>
      <c r="N27" s="186">
        <v>330</v>
      </c>
      <c r="O27" s="184">
        <v>76.79</v>
      </c>
      <c r="P27" s="185">
        <v>116.83743533404751</v>
      </c>
      <c r="Q27" s="186">
        <v>77</v>
      </c>
      <c r="R27" s="72" t="s">
        <v>312</v>
      </c>
      <c r="S27" s="1"/>
      <c r="T27" s="5"/>
      <c r="AA27">
        <v>2</v>
      </c>
      <c r="AD27">
        <v>2</v>
      </c>
      <c r="AE27">
        <v>2</v>
      </c>
      <c r="AF27">
        <v>2</v>
      </c>
      <c r="AG27">
        <v>0</v>
      </c>
      <c r="AH27">
        <v>0</v>
      </c>
      <c r="AI27">
        <v>0</v>
      </c>
      <c r="AJ27">
        <v>0</v>
      </c>
      <c r="AK27">
        <v>0</v>
      </c>
      <c r="AL27">
        <v>0</v>
      </c>
      <c r="AM27">
        <v>0</v>
      </c>
      <c r="AN27">
        <v>0</v>
      </c>
      <c r="AO27">
        <v>0</v>
      </c>
      <c r="AP27">
        <v>2</v>
      </c>
    </row>
    <row r="28" spans="1:42" ht="12.75">
      <c r="A28">
        <f t="shared" si="0"/>
      </c>
      <c r="B28" s="19" t="s">
        <v>143</v>
      </c>
      <c r="C28" s="49" t="s">
        <v>144</v>
      </c>
      <c r="D28" s="174"/>
      <c r="E28" s="175"/>
      <c r="F28" s="184">
        <v>24.53</v>
      </c>
      <c r="G28" s="185">
        <v>24.53</v>
      </c>
      <c r="H28" s="186">
        <v>24.53</v>
      </c>
      <c r="I28" s="184">
        <v>1.5300000000000011</v>
      </c>
      <c r="J28" s="185">
        <v>1.5300000000000011</v>
      </c>
      <c r="K28" s="186">
        <v>1.5300000000000011</v>
      </c>
      <c r="L28" s="184">
        <v>23</v>
      </c>
      <c r="M28" s="185">
        <v>23</v>
      </c>
      <c r="N28" s="186">
        <v>23</v>
      </c>
      <c r="O28" s="184">
        <v>0</v>
      </c>
      <c r="P28" s="185">
        <v>0</v>
      </c>
      <c r="Q28" s="186">
        <v>0</v>
      </c>
      <c r="R28" s="72" t="s">
        <v>143</v>
      </c>
      <c r="S28" s="1"/>
      <c r="T28" s="5"/>
      <c r="AA28">
        <v>2</v>
      </c>
      <c r="AD28">
        <v>2</v>
      </c>
      <c r="AE28">
        <v>2</v>
      </c>
      <c r="AF28">
        <v>2</v>
      </c>
      <c r="AG28">
        <v>0</v>
      </c>
      <c r="AH28">
        <v>0</v>
      </c>
      <c r="AI28">
        <v>0</v>
      </c>
      <c r="AJ28">
        <v>0</v>
      </c>
      <c r="AK28">
        <v>0</v>
      </c>
      <c r="AL28">
        <v>0</v>
      </c>
      <c r="AM28">
        <v>0</v>
      </c>
      <c r="AN28">
        <v>0</v>
      </c>
      <c r="AO28">
        <v>0</v>
      </c>
      <c r="AP28">
        <v>2</v>
      </c>
    </row>
    <row r="29" spans="1:42" ht="12.75">
      <c r="A29">
        <f t="shared" si="0"/>
      </c>
      <c r="B29" s="19" t="s">
        <v>29</v>
      </c>
      <c r="C29" s="49" t="s">
        <v>106</v>
      </c>
      <c r="D29" s="174"/>
      <c r="E29" s="175"/>
      <c r="F29" s="184">
        <v>336.9</v>
      </c>
      <c r="G29" s="185">
        <v>349</v>
      </c>
      <c r="H29" s="186">
        <v>392</v>
      </c>
      <c r="I29" s="184">
        <v>0</v>
      </c>
      <c r="J29" s="185">
        <v>0</v>
      </c>
      <c r="K29" s="186">
        <v>0</v>
      </c>
      <c r="L29" s="184">
        <v>417</v>
      </c>
      <c r="M29" s="185">
        <v>429</v>
      </c>
      <c r="N29" s="186">
        <v>472</v>
      </c>
      <c r="O29" s="184">
        <v>80.1</v>
      </c>
      <c r="P29" s="185">
        <v>80</v>
      </c>
      <c r="Q29" s="186">
        <v>80</v>
      </c>
      <c r="R29" s="72" t="s">
        <v>63</v>
      </c>
      <c r="S29" s="1"/>
      <c r="T29" s="5"/>
      <c r="AA29">
        <v>2</v>
      </c>
      <c r="AD29">
        <v>2</v>
      </c>
      <c r="AE29">
        <v>2</v>
      </c>
      <c r="AF29">
        <v>2</v>
      </c>
      <c r="AG29">
        <v>0</v>
      </c>
      <c r="AH29">
        <v>0</v>
      </c>
      <c r="AI29">
        <v>0</v>
      </c>
      <c r="AJ29">
        <v>0</v>
      </c>
      <c r="AK29">
        <v>0</v>
      </c>
      <c r="AL29">
        <v>0</v>
      </c>
      <c r="AM29">
        <v>0</v>
      </c>
      <c r="AN29">
        <v>0</v>
      </c>
      <c r="AO29">
        <v>0</v>
      </c>
      <c r="AP29">
        <v>2</v>
      </c>
    </row>
    <row r="30" spans="1:42" ht="12.75">
      <c r="A30">
        <f t="shared" si="0"/>
      </c>
      <c r="B30" s="19" t="s">
        <v>30</v>
      </c>
      <c r="C30" s="49" t="s">
        <v>107</v>
      </c>
      <c r="D30" s="174"/>
      <c r="E30" s="175"/>
      <c r="F30" s="184">
        <v>162.9</v>
      </c>
      <c r="G30" s="185">
        <v>162.9</v>
      </c>
      <c r="H30" s="186">
        <v>162.9</v>
      </c>
      <c r="I30" s="184">
        <v>265</v>
      </c>
      <c r="J30" s="185">
        <v>265</v>
      </c>
      <c r="K30" s="186">
        <v>265</v>
      </c>
      <c r="L30" s="184">
        <v>44.650000000000006</v>
      </c>
      <c r="M30" s="185">
        <v>44.650000000000006</v>
      </c>
      <c r="N30" s="186">
        <v>44.650000000000006</v>
      </c>
      <c r="O30" s="184">
        <v>146.75</v>
      </c>
      <c r="P30" s="185">
        <v>146.75</v>
      </c>
      <c r="Q30" s="186">
        <v>146.75</v>
      </c>
      <c r="R30" s="72" t="s">
        <v>64</v>
      </c>
      <c r="S30" s="1"/>
      <c r="T30" s="5"/>
      <c r="AA30">
        <v>2</v>
      </c>
      <c r="AD30">
        <v>2</v>
      </c>
      <c r="AE30">
        <v>2</v>
      </c>
      <c r="AF30">
        <v>2</v>
      </c>
      <c r="AG30">
        <v>0</v>
      </c>
      <c r="AH30">
        <v>0</v>
      </c>
      <c r="AI30">
        <v>0</v>
      </c>
      <c r="AJ30">
        <v>0</v>
      </c>
      <c r="AK30">
        <v>0</v>
      </c>
      <c r="AL30">
        <v>0</v>
      </c>
      <c r="AM30">
        <v>0</v>
      </c>
      <c r="AN30">
        <v>0</v>
      </c>
      <c r="AO30">
        <v>0</v>
      </c>
      <c r="AP30">
        <v>2</v>
      </c>
    </row>
    <row r="31" spans="1:42" ht="12.75">
      <c r="A31">
        <f t="shared" si="0"/>
      </c>
      <c r="B31" s="19" t="s">
        <v>31</v>
      </c>
      <c r="C31" s="49" t="s">
        <v>108</v>
      </c>
      <c r="D31" s="174"/>
      <c r="E31" s="175"/>
      <c r="F31" s="184">
        <v>5160.911</v>
      </c>
      <c r="G31" s="185">
        <v>5180</v>
      </c>
      <c r="H31" s="186">
        <v>5210</v>
      </c>
      <c r="I31" s="184">
        <v>4374.922</v>
      </c>
      <c r="J31" s="185">
        <v>4380</v>
      </c>
      <c r="K31" s="186">
        <v>4400</v>
      </c>
      <c r="L31" s="184">
        <v>1228.183</v>
      </c>
      <c r="M31" s="185">
        <v>1250</v>
      </c>
      <c r="N31" s="186">
        <v>1280</v>
      </c>
      <c r="O31" s="184">
        <v>442.1940000000001</v>
      </c>
      <c r="P31" s="185">
        <v>450</v>
      </c>
      <c r="Q31" s="186">
        <v>470</v>
      </c>
      <c r="R31" s="72" t="s">
        <v>65</v>
      </c>
      <c r="S31" s="1"/>
      <c r="T31" s="5"/>
      <c r="AA31">
        <v>2</v>
      </c>
      <c r="AD31">
        <v>2</v>
      </c>
      <c r="AE31">
        <v>2</v>
      </c>
      <c r="AF31">
        <v>2</v>
      </c>
      <c r="AG31">
        <v>0</v>
      </c>
      <c r="AH31">
        <v>0</v>
      </c>
      <c r="AI31">
        <v>0</v>
      </c>
      <c r="AJ31">
        <v>0</v>
      </c>
      <c r="AK31">
        <v>0</v>
      </c>
      <c r="AL31">
        <v>0</v>
      </c>
      <c r="AM31">
        <v>0</v>
      </c>
      <c r="AN31">
        <v>0</v>
      </c>
      <c r="AO31">
        <v>0</v>
      </c>
      <c r="AP31">
        <v>2</v>
      </c>
    </row>
    <row r="32" spans="1:42" ht="12.75">
      <c r="A32">
        <f t="shared" si="0"/>
      </c>
      <c r="B32" s="19" t="s">
        <v>32</v>
      </c>
      <c r="C32" s="49" t="s">
        <v>109</v>
      </c>
      <c r="D32" s="174"/>
      <c r="E32" s="175"/>
      <c r="F32" s="184">
        <v>394.5</v>
      </c>
      <c r="G32" s="185">
        <v>369.22635461119717</v>
      </c>
      <c r="H32" s="186">
        <v>407.21507719120586</v>
      </c>
      <c r="I32" s="184">
        <v>681.99</v>
      </c>
      <c r="J32" s="185">
        <v>716.09265</v>
      </c>
      <c r="K32" s="186">
        <v>751.8972825000001</v>
      </c>
      <c r="L32" s="184">
        <v>170.54</v>
      </c>
      <c r="M32" s="185">
        <v>171.74504198123046</v>
      </c>
      <c r="N32" s="186">
        <v>172.92913206123907</v>
      </c>
      <c r="O32" s="184">
        <v>458.03000000000003</v>
      </c>
      <c r="P32" s="185">
        <v>518.6113373700333</v>
      </c>
      <c r="Q32" s="186">
        <v>517.6113373700333</v>
      </c>
      <c r="R32" s="72" t="s">
        <v>32</v>
      </c>
      <c r="S32" s="1"/>
      <c r="T32" s="5"/>
      <c r="AA32">
        <v>2</v>
      </c>
      <c r="AD32">
        <v>2</v>
      </c>
      <c r="AE32">
        <v>2</v>
      </c>
      <c r="AF32">
        <v>2</v>
      </c>
      <c r="AG32">
        <v>0</v>
      </c>
      <c r="AH32">
        <v>0</v>
      </c>
      <c r="AI32">
        <v>0</v>
      </c>
      <c r="AJ32">
        <v>0</v>
      </c>
      <c r="AK32">
        <v>0</v>
      </c>
      <c r="AL32">
        <v>0</v>
      </c>
      <c r="AM32">
        <v>0</v>
      </c>
      <c r="AN32">
        <v>0</v>
      </c>
      <c r="AO32">
        <v>0</v>
      </c>
      <c r="AP32">
        <v>2</v>
      </c>
    </row>
    <row r="33" spans="1:42" ht="12.75">
      <c r="A33">
        <f t="shared" si="0"/>
      </c>
      <c r="B33" s="19" t="s">
        <v>33</v>
      </c>
      <c r="C33" s="49" t="s">
        <v>110</v>
      </c>
      <c r="D33" s="174"/>
      <c r="E33" s="175"/>
      <c r="F33" s="184">
        <v>1346</v>
      </c>
      <c r="G33" s="185">
        <v>1351</v>
      </c>
      <c r="H33" s="186">
        <v>1351</v>
      </c>
      <c r="I33" s="184">
        <v>2595</v>
      </c>
      <c r="J33" s="185">
        <v>2600</v>
      </c>
      <c r="K33" s="186">
        <v>2600</v>
      </c>
      <c r="L33" s="184">
        <v>81</v>
      </c>
      <c r="M33" s="185">
        <v>81</v>
      </c>
      <c r="N33" s="186">
        <v>81</v>
      </c>
      <c r="O33" s="184">
        <v>1330</v>
      </c>
      <c r="P33" s="185">
        <v>1330</v>
      </c>
      <c r="Q33" s="186">
        <v>1330</v>
      </c>
      <c r="R33" s="72" t="s">
        <v>66</v>
      </c>
      <c r="S33" s="1"/>
      <c r="T33" s="5"/>
      <c r="AA33">
        <v>2</v>
      </c>
      <c r="AD33">
        <v>2</v>
      </c>
      <c r="AE33">
        <v>2</v>
      </c>
      <c r="AF33">
        <v>2</v>
      </c>
      <c r="AG33">
        <v>0</v>
      </c>
      <c r="AH33">
        <v>0</v>
      </c>
      <c r="AI33">
        <v>0</v>
      </c>
      <c r="AJ33">
        <v>0</v>
      </c>
      <c r="AK33">
        <v>0</v>
      </c>
      <c r="AL33">
        <v>0</v>
      </c>
      <c r="AM33">
        <v>0</v>
      </c>
      <c r="AN33">
        <v>0</v>
      </c>
      <c r="AO33">
        <v>0</v>
      </c>
      <c r="AP33">
        <v>2</v>
      </c>
    </row>
    <row r="34" spans="1:42" ht="12.75">
      <c r="A34">
        <f>IF(SUM(F34:Q34)&lt;1,"Y","")</f>
      </c>
      <c r="B34" s="19" t="s">
        <v>371</v>
      </c>
      <c r="C34" s="49" t="s">
        <v>373</v>
      </c>
      <c r="D34" s="174"/>
      <c r="E34" s="175"/>
      <c r="F34" s="184">
        <v>278.36</v>
      </c>
      <c r="G34" s="185">
        <v>280</v>
      </c>
      <c r="H34" s="186">
        <v>283</v>
      </c>
      <c r="I34" s="184">
        <v>290</v>
      </c>
      <c r="J34" s="185">
        <v>295</v>
      </c>
      <c r="K34" s="186">
        <v>300</v>
      </c>
      <c r="L34" s="184">
        <v>107.38</v>
      </c>
      <c r="M34" s="185">
        <v>106</v>
      </c>
      <c r="N34" s="186">
        <v>107</v>
      </c>
      <c r="O34" s="184">
        <v>119.02</v>
      </c>
      <c r="P34" s="185">
        <v>121</v>
      </c>
      <c r="Q34" s="186">
        <v>124</v>
      </c>
      <c r="R34" s="72" t="s">
        <v>372</v>
      </c>
      <c r="S34" s="1"/>
      <c r="T34" s="5"/>
      <c r="AA34">
        <v>2</v>
      </c>
      <c r="AD34">
        <v>2</v>
      </c>
      <c r="AE34">
        <v>2</v>
      </c>
      <c r="AF34">
        <v>2</v>
      </c>
      <c r="AG34">
        <v>0</v>
      </c>
      <c r="AH34">
        <v>0</v>
      </c>
      <c r="AI34">
        <v>0</v>
      </c>
      <c r="AJ34">
        <v>0</v>
      </c>
      <c r="AK34">
        <v>0</v>
      </c>
      <c r="AL34">
        <v>0</v>
      </c>
      <c r="AM34">
        <v>0</v>
      </c>
      <c r="AN34">
        <v>0</v>
      </c>
      <c r="AO34">
        <v>0</v>
      </c>
      <c r="AP34">
        <v>2</v>
      </c>
    </row>
    <row r="35" spans="1:42" ht="12.75">
      <c r="A35">
        <f t="shared" si="0"/>
      </c>
      <c r="B35" s="19" t="s">
        <v>35</v>
      </c>
      <c r="C35" s="49" t="s">
        <v>111</v>
      </c>
      <c r="D35" s="174"/>
      <c r="E35" s="175"/>
      <c r="F35" s="184">
        <v>517.31</v>
      </c>
      <c r="G35" s="185">
        <v>480</v>
      </c>
      <c r="H35" s="186">
        <v>510</v>
      </c>
      <c r="I35" s="184">
        <v>460</v>
      </c>
      <c r="J35" s="185">
        <v>435</v>
      </c>
      <c r="K35" s="186">
        <v>420</v>
      </c>
      <c r="L35" s="184">
        <v>244.75</v>
      </c>
      <c r="M35" s="185">
        <v>260</v>
      </c>
      <c r="N35" s="186">
        <v>280</v>
      </c>
      <c r="O35" s="184">
        <v>187.44</v>
      </c>
      <c r="P35" s="185">
        <v>215</v>
      </c>
      <c r="Q35" s="186">
        <v>190</v>
      </c>
      <c r="R35" s="72" t="s">
        <v>67</v>
      </c>
      <c r="S35" s="1"/>
      <c r="T35" s="5"/>
      <c r="AA35">
        <v>2</v>
      </c>
      <c r="AD35">
        <v>2</v>
      </c>
      <c r="AE35">
        <v>2</v>
      </c>
      <c r="AF35">
        <v>2</v>
      </c>
      <c r="AG35">
        <v>0</v>
      </c>
      <c r="AH35">
        <v>0</v>
      </c>
      <c r="AI35">
        <v>0</v>
      </c>
      <c r="AJ35">
        <v>-3</v>
      </c>
      <c r="AK35">
        <v>0</v>
      </c>
      <c r="AL35">
        <v>0</v>
      </c>
      <c r="AM35">
        <v>-3</v>
      </c>
      <c r="AN35">
        <v>0</v>
      </c>
      <c r="AO35">
        <v>0</v>
      </c>
      <c r="AP35">
        <v>2</v>
      </c>
    </row>
    <row r="36" spans="1:42" ht="12.75">
      <c r="A36">
        <f t="shared" si="0"/>
      </c>
      <c r="B36" s="19" t="s">
        <v>36</v>
      </c>
      <c r="C36" s="49" t="s">
        <v>112</v>
      </c>
      <c r="D36" s="174"/>
      <c r="E36" s="175"/>
      <c r="F36" s="184">
        <v>144.62000000000003</v>
      </c>
      <c r="G36" s="185">
        <v>152.993</v>
      </c>
      <c r="H36" s="186">
        <v>156</v>
      </c>
      <c r="I36" s="184">
        <v>75</v>
      </c>
      <c r="J36" s="185">
        <v>80</v>
      </c>
      <c r="K36" s="186">
        <v>85</v>
      </c>
      <c r="L36" s="184">
        <v>132.38000000000002</v>
      </c>
      <c r="M36" s="185">
        <v>141.2</v>
      </c>
      <c r="N36" s="186">
        <v>146</v>
      </c>
      <c r="O36" s="184">
        <v>62.76</v>
      </c>
      <c r="P36" s="185">
        <v>68.20700000000001</v>
      </c>
      <c r="Q36" s="186">
        <v>75</v>
      </c>
      <c r="R36" s="72" t="s">
        <v>68</v>
      </c>
      <c r="S36" s="1"/>
      <c r="T36" s="5"/>
      <c r="AA36">
        <v>2</v>
      </c>
      <c r="AD36">
        <v>2</v>
      </c>
      <c r="AE36">
        <v>2</v>
      </c>
      <c r="AF36">
        <v>2</v>
      </c>
      <c r="AG36">
        <v>0</v>
      </c>
      <c r="AH36">
        <v>0</v>
      </c>
      <c r="AI36">
        <v>0</v>
      </c>
      <c r="AJ36">
        <v>0</v>
      </c>
      <c r="AK36">
        <v>0</v>
      </c>
      <c r="AL36">
        <v>0</v>
      </c>
      <c r="AM36">
        <v>0</v>
      </c>
      <c r="AN36">
        <v>0</v>
      </c>
      <c r="AO36">
        <v>0</v>
      </c>
      <c r="AP36">
        <v>2</v>
      </c>
    </row>
    <row r="37" spans="1:42" ht="12.75">
      <c r="A37">
        <f t="shared" si="0"/>
      </c>
      <c r="B37" s="19" t="s">
        <v>13</v>
      </c>
      <c r="C37" s="49" t="s">
        <v>113</v>
      </c>
      <c r="D37" s="174"/>
      <c r="E37" s="175"/>
      <c r="F37" s="184">
        <v>1585.46</v>
      </c>
      <c r="G37" s="185">
        <v>1677</v>
      </c>
      <c r="H37" s="186">
        <v>1738</v>
      </c>
      <c r="I37" s="184">
        <v>1795.5</v>
      </c>
      <c r="J37" s="185">
        <v>1819</v>
      </c>
      <c r="K37" s="186">
        <v>1849</v>
      </c>
      <c r="L37" s="184">
        <v>390</v>
      </c>
      <c r="M37" s="185">
        <v>463</v>
      </c>
      <c r="N37" s="186">
        <v>496</v>
      </c>
      <c r="O37" s="184">
        <v>600.04</v>
      </c>
      <c r="P37" s="185">
        <v>605</v>
      </c>
      <c r="Q37" s="186">
        <v>607</v>
      </c>
      <c r="R37" s="72" t="s">
        <v>69</v>
      </c>
      <c r="S37" s="1"/>
      <c r="T37" s="5"/>
      <c r="AA37">
        <v>2</v>
      </c>
      <c r="AD37">
        <v>2</v>
      </c>
      <c r="AE37">
        <v>2</v>
      </c>
      <c r="AF37">
        <v>2</v>
      </c>
      <c r="AG37">
        <v>0</v>
      </c>
      <c r="AH37">
        <v>0</v>
      </c>
      <c r="AI37">
        <v>0</v>
      </c>
      <c r="AJ37">
        <v>0</v>
      </c>
      <c r="AK37">
        <v>0</v>
      </c>
      <c r="AL37">
        <v>0</v>
      </c>
      <c r="AM37">
        <v>0</v>
      </c>
      <c r="AN37">
        <v>0</v>
      </c>
      <c r="AO37">
        <v>0</v>
      </c>
      <c r="AP37">
        <v>2</v>
      </c>
    </row>
    <row r="38" spans="1:42" ht="12.75">
      <c r="A38">
        <f aca="true" t="shared" si="1" ref="A38:A54">IF(SUM(F38:Q38)&lt;1,"Y","")</f>
      </c>
      <c r="B38" s="19" t="s">
        <v>37</v>
      </c>
      <c r="C38" s="49" t="s">
        <v>114</v>
      </c>
      <c r="D38" s="174"/>
      <c r="E38" s="175"/>
      <c r="F38" s="184">
        <v>832.94</v>
      </c>
      <c r="G38" s="185">
        <v>871</v>
      </c>
      <c r="H38" s="186">
        <v>876</v>
      </c>
      <c r="I38" s="184">
        <v>494</v>
      </c>
      <c r="J38" s="185">
        <v>490</v>
      </c>
      <c r="K38" s="186">
        <v>495</v>
      </c>
      <c r="L38" s="184">
        <v>427.64</v>
      </c>
      <c r="M38" s="185">
        <v>430</v>
      </c>
      <c r="N38" s="186">
        <v>430</v>
      </c>
      <c r="O38" s="184">
        <v>88.7</v>
      </c>
      <c r="P38" s="185">
        <v>49</v>
      </c>
      <c r="Q38" s="186">
        <v>49</v>
      </c>
      <c r="R38" s="72" t="s">
        <v>70</v>
      </c>
      <c r="S38" s="1"/>
      <c r="T38" s="5"/>
      <c r="AA38">
        <v>2</v>
      </c>
      <c r="AD38">
        <v>2</v>
      </c>
      <c r="AE38">
        <v>2</v>
      </c>
      <c r="AF38">
        <v>2</v>
      </c>
      <c r="AG38">
        <v>1</v>
      </c>
      <c r="AH38">
        <v>0</v>
      </c>
      <c r="AI38">
        <v>0</v>
      </c>
      <c r="AJ38">
        <v>0</v>
      </c>
      <c r="AK38">
        <v>0</v>
      </c>
      <c r="AL38">
        <v>0</v>
      </c>
      <c r="AM38">
        <v>0</v>
      </c>
      <c r="AN38">
        <v>0</v>
      </c>
      <c r="AO38">
        <v>0</v>
      </c>
      <c r="AP38">
        <v>2</v>
      </c>
    </row>
    <row r="39" spans="1:42" ht="12.75">
      <c r="A39">
        <f t="shared" si="1"/>
      </c>
      <c r="B39" s="19" t="s">
        <v>8</v>
      </c>
      <c r="C39" s="49" t="s">
        <v>115</v>
      </c>
      <c r="D39" s="174"/>
      <c r="E39" s="175"/>
      <c r="F39" s="184">
        <v>307.33900000000006</v>
      </c>
      <c r="G39" s="185">
        <v>304</v>
      </c>
      <c r="H39" s="186">
        <v>301</v>
      </c>
      <c r="I39" s="184">
        <v>382.689</v>
      </c>
      <c r="J39" s="185">
        <v>392</v>
      </c>
      <c r="K39" s="186">
        <v>395</v>
      </c>
      <c r="L39" s="184">
        <v>162.74</v>
      </c>
      <c r="M39" s="185">
        <v>155</v>
      </c>
      <c r="N39" s="186">
        <v>149</v>
      </c>
      <c r="O39" s="184">
        <v>238.09</v>
      </c>
      <c r="P39" s="185">
        <v>243</v>
      </c>
      <c r="Q39" s="186">
        <v>243</v>
      </c>
      <c r="R39" s="72" t="s">
        <v>71</v>
      </c>
      <c r="S39" s="1"/>
      <c r="T39" s="5"/>
      <c r="AA39">
        <v>2</v>
      </c>
      <c r="AD39">
        <v>2</v>
      </c>
      <c r="AE39">
        <v>2</v>
      </c>
      <c r="AF39">
        <v>2</v>
      </c>
      <c r="AG39">
        <v>0</v>
      </c>
      <c r="AH39">
        <v>0</v>
      </c>
      <c r="AI39">
        <v>0</v>
      </c>
      <c r="AJ39">
        <v>0</v>
      </c>
      <c r="AK39">
        <v>0</v>
      </c>
      <c r="AL39">
        <v>0</v>
      </c>
      <c r="AM39">
        <v>0</v>
      </c>
      <c r="AN39">
        <v>0</v>
      </c>
      <c r="AO39">
        <v>0</v>
      </c>
      <c r="AP39">
        <v>2</v>
      </c>
    </row>
    <row r="40" spans="1:42" ht="12.75">
      <c r="A40">
        <f t="shared" si="1"/>
      </c>
      <c r="B40" s="19" t="s">
        <v>28</v>
      </c>
      <c r="C40" s="49" t="s">
        <v>116</v>
      </c>
      <c r="D40" s="174"/>
      <c r="E40" s="175"/>
      <c r="F40" s="184">
        <v>117.51605</v>
      </c>
      <c r="G40" s="185">
        <v>117.51605</v>
      </c>
      <c r="H40" s="186">
        <v>117.51605</v>
      </c>
      <c r="I40" s="184">
        <v>0</v>
      </c>
      <c r="J40" s="185">
        <v>0</v>
      </c>
      <c r="K40" s="186">
        <v>0</v>
      </c>
      <c r="L40" s="184">
        <v>119.73596</v>
      </c>
      <c r="M40" s="185">
        <v>119.73596</v>
      </c>
      <c r="N40" s="186">
        <v>119.73596</v>
      </c>
      <c r="O40" s="184">
        <v>2.2199099999999996</v>
      </c>
      <c r="P40" s="185">
        <v>2.2199099999999996</v>
      </c>
      <c r="Q40" s="186">
        <v>2.2199099999999996</v>
      </c>
      <c r="R40" s="72" t="s">
        <v>131</v>
      </c>
      <c r="S40" s="1"/>
      <c r="T40" s="5"/>
      <c r="AA40">
        <v>2</v>
      </c>
      <c r="AD40">
        <v>2</v>
      </c>
      <c r="AE40">
        <v>2</v>
      </c>
      <c r="AF40">
        <v>2</v>
      </c>
      <c r="AG40">
        <v>0</v>
      </c>
      <c r="AH40">
        <v>0</v>
      </c>
      <c r="AI40">
        <v>0</v>
      </c>
      <c r="AJ40">
        <v>0</v>
      </c>
      <c r="AK40">
        <v>0</v>
      </c>
      <c r="AL40">
        <v>0</v>
      </c>
      <c r="AM40">
        <v>-3</v>
      </c>
      <c r="AN40">
        <v>0</v>
      </c>
      <c r="AO40">
        <v>0</v>
      </c>
      <c r="AP40">
        <v>2</v>
      </c>
    </row>
    <row r="41" spans="1:42" ht="12.75">
      <c r="A41">
        <f t="shared" si="1"/>
      </c>
      <c r="B41" s="19" t="s">
        <v>38</v>
      </c>
      <c r="C41" s="49" t="s">
        <v>117</v>
      </c>
      <c r="D41" s="174"/>
      <c r="E41" s="175"/>
      <c r="F41" s="184">
        <v>4023.15</v>
      </c>
      <c r="G41" s="185">
        <v>4156</v>
      </c>
      <c r="H41" s="186">
        <v>4156</v>
      </c>
      <c r="I41" s="184">
        <v>4425</v>
      </c>
      <c r="J41" s="185">
        <v>4525</v>
      </c>
      <c r="K41" s="186">
        <v>4525</v>
      </c>
      <c r="L41" s="184">
        <v>77.1</v>
      </c>
      <c r="M41" s="185">
        <v>65</v>
      </c>
      <c r="N41" s="186">
        <v>65</v>
      </c>
      <c r="O41" s="184">
        <v>478.95</v>
      </c>
      <c r="P41" s="185">
        <v>434</v>
      </c>
      <c r="Q41" s="186">
        <v>434</v>
      </c>
      <c r="R41" s="72" t="s">
        <v>72</v>
      </c>
      <c r="S41" s="1"/>
      <c r="T41" s="5"/>
      <c r="AA41">
        <v>2</v>
      </c>
      <c r="AD41">
        <v>2</v>
      </c>
      <c r="AE41">
        <v>2</v>
      </c>
      <c r="AF41">
        <v>2</v>
      </c>
      <c r="AG41">
        <v>0</v>
      </c>
      <c r="AH41">
        <v>0</v>
      </c>
      <c r="AI41">
        <v>0</v>
      </c>
      <c r="AJ41">
        <v>0</v>
      </c>
      <c r="AK41">
        <v>0</v>
      </c>
      <c r="AL41">
        <v>0</v>
      </c>
      <c r="AM41">
        <v>0</v>
      </c>
      <c r="AN41">
        <v>0</v>
      </c>
      <c r="AO41">
        <v>0</v>
      </c>
      <c r="AP41">
        <v>2</v>
      </c>
    </row>
    <row r="42" spans="1:42" ht="13.5" thickBot="1">
      <c r="A42">
        <f t="shared" si="1"/>
      </c>
      <c r="B42" s="19" t="s">
        <v>17</v>
      </c>
      <c r="C42" s="49" t="s">
        <v>118</v>
      </c>
      <c r="D42" s="174"/>
      <c r="E42" s="175"/>
      <c r="F42" s="184">
        <v>2628.89</v>
      </c>
      <c r="G42" s="185">
        <v>2560</v>
      </c>
      <c r="H42" s="186">
        <v>2530</v>
      </c>
      <c r="I42" s="184">
        <v>1999</v>
      </c>
      <c r="J42" s="185">
        <v>2000</v>
      </c>
      <c r="K42" s="186">
        <v>2000</v>
      </c>
      <c r="L42" s="184">
        <v>701.58</v>
      </c>
      <c r="M42" s="185">
        <v>630</v>
      </c>
      <c r="N42" s="186">
        <v>610</v>
      </c>
      <c r="O42" s="184">
        <v>71.69</v>
      </c>
      <c r="P42" s="185">
        <v>70</v>
      </c>
      <c r="Q42" s="186">
        <v>80</v>
      </c>
      <c r="R42" s="72" t="s">
        <v>75</v>
      </c>
      <c r="S42" s="1"/>
      <c r="T42" s="5"/>
      <c r="AA42">
        <v>2</v>
      </c>
      <c r="AD42">
        <v>2</v>
      </c>
      <c r="AE42">
        <v>2</v>
      </c>
      <c r="AF42">
        <v>2</v>
      </c>
      <c r="AG42">
        <v>-3</v>
      </c>
      <c r="AH42">
        <v>0</v>
      </c>
      <c r="AI42">
        <v>0</v>
      </c>
      <c r="AJ42">
        <v>0</v>
      </c>
      <c r="AK42">
        <v>0</v>
      </c>
      <c r="AL42">
        <v>0</v>
      </c>
      <c r="AM42">
        <v>0</v>
      </c>
      <c r="AN42">
        <v>0</v>
      </c>
      <c r="AO42">
        <v>0</v>
      </c>
      <c r="AP42">
        <v>2</v>
      </c>
    </row>
    <row r="43" spans="1:42" ht="14.25" thickBot="1" thickTop="1">
      <c r="A43">
        <f t="shared" si="1"/>
      </c>
      <c r="C43" s="14" t="s">
        <v>41</v>
      </c>
      <c r="D43" s="178"/>
      <c r="E43" s="179"/>
      <c r="F43" s="156">
        <v>35551.88199396</v>
      </c>
      <c r="G43" s="157">
        <v>35512.63554109392</v>
      </c>
      <c r="H43" s="158">
        <v>35715.7792496912</v>
      </c>
      <c r="I43" s="156">
        <v>36887.08099999999</v>
      </c>
      <c r="J43" s="157">
        <v>36861.35614999999</v>
      </c>
      <c r="K43" s="158">
        <v>36977.949004999995</v>
      </c>
      <c r="L43" s="156">
        <v>10974.31519808</v>
      </c>
      <c r="M43" s="157">
        <v>11020.205016655147</v>
      </c>
      <c r="N43" s="158">
        <v>11116.761092061239</v>
      </c>
      <c r="O43" s="156">
        <v>12309.514204120003</v>
      </c>
      <c r="P43" s="157">
        <v>12368.925625561225</v>
      </c>
      <c r="Q43" s="158">
        <v>12378.930847370035</v>
      </c>
      <c r="R43" s="14" t="s">
        <v>41</v>
      </c>
      <c r="S43" s="12"/>
      <c r="T43" s="13"/>
      <c r="AA43" t="e">
        <v>#REF!</v>
      </c>
      <c r="AD43" t="e">
        <v>#REF!</v>
      </c>
      <c r="AE43" t="e">
        <v>#REF!</v>
      </c>
      <c r="AF43" t="e">
        <v>#REF!</v>
      </c>
      <c r="AG43" t="e">
        <v>#REF!</v>
      </c>
      <c r="AH43" t="e">
        <v>#REF!</v>
      </c>
      <c r="AI43" t="e">
        <v>#REF!</v>
      </c>
      <c r="AJ43" t="e">
        <v>#REF!</v>
      </c>
      <c r="AK43" t="e">
        <v>#REF!</v>
      </c>
      <c r="AL43" t="e">
        <v>#REF!</v>
      </c>
      <c r="AM43" t="e">
        <v>#REF!</v>
      </c>
      <c r="AN43" t="e">
        <v>#REF!</v>
      </c>
      <c r="AO43" t="e">
        <v>#REF!</v>
      </c>
      <c r="AP43" t="e">
        <v>#REF!</v>
      </c>
    </row>
    <row r="44" spans="1:42" ht="13.5" thickTop="1">
      <c r="A44">
        <f t="shared" si="1"/>
      </c>
      <c r="B44" s="16" t="s">
        <v>2</v>
      </c>
      <c r="C44" s="171" t="s">
        <v>120</v>
      </c>
      <c r="D44" s="172"/>
      <c r="E44" s="173"/>
      <c r="F44" s="181">
        <v>97.11326</v>
      </c>
      <c r="G44" s="182">
        <v>97.11326</v>
      </c>
      <c r="H44" s="183">
        <v>97.11326</v>
      </c>
      <c r="I44" s="181">
        <v>0</v>
      </c>
      <c r="J44" s="182">
        <v>0</v>
      </c>
      <c r="K44" s="183">
        <v>0</v>
      </c>
      <c r="L44" s="181">
        <v>97.12186</v>
      </c>
      <c r="M44" s="182">
        <v>97.12186</v>
      </c>
      <c r="N44" s="183">
        <v>97.12186</v>
      </c>
      <c r="O44" s="181">
        <v>0.0086</v>
      </c>
      <c r="P44" s="182">
        <v>0.0086</v>
      </c>
      <c r="Q44" s="183">
        <v>0.0086</v>
      </c>
      <c r="R44" s="84" t="s">
        <v>76</v>
      </c>
      <c r="S44" s="3"/>
      <c r="T44" s="4"/>
      <c r="AA44">
        <v>2</v>
      </c>
      <c r="AD44">
        <v>2</v>
      </c>
      <c r="AE44">
        <v>2</v>
      </c>
      <c r="AF44">
        <v>2</v>
      </c>
      <c r="AG44">
        <v>0</v>
      </c>
      <c r="AH44">
        <v>0</v>
      </c>
      <c r="AI44">
        <v>0</v>
      </c>
      <c r="AJ44">
        <v>-1</v>
      </c>
      <c r="AK44">
        <v>0</v>
      </c>
      <c r="AL44">
        <v>0</v>
      </c>
      <c r="AM44">
        <v>0</v>
      </c>
      <c r="AN44">
        <v>0</v>
      </c>
      <c r="AO44">
        <v>0</v>
      </c>
      <c r="AP44">
        <v>2</v>
      </c>
    </row>
    <row r="45" spans="1:42" ht="12.75">
      <c r="A45">
        <f t="shared" si="1"/>
      </c>
      <c r="B45" s="16" t="s">
        <v>6</v>
      </c>
      <c r="C45" s="49" t="s">
        <v>121</v>
      </c>
      <c r="D45" s="174"/>
      <c r="E45" s="175"/>
      <c r="F45" s="184">
        <v>526.8</v>
      </c>
      <c r="G45" s="185">
        <v>526.8</v>
      </c>
      <c r="H45" s="186">
        <v>526.8</v>
      </c>
      <c r="I45" s="184">
        <v>813</v>
      </c>
      <c r="J45" s="185">
        <v>813</v>
      </c>
      <c r="K45" s="186">
        <v>813</v>
      </c>
      <c r="L45" s="184">
        <v>145.3</v>
      </c>
      <c r="M45" s="185">
        <v>145.3</v>
      </c>
      <c r="N45" s="186">
        <v>145.3</v>
      </c>
      <c r="O45" s="184">
        <v>431.5</v>
      </c>
      <c r="P45" s="185">
        <v>431.5</v>
      </c>
      <c r="Q45" s="186">
        <v>431.5</v>
      </c>
      <c r="R45" s="72" t="s">
        <v>77</v>
      </c>
      <c r="S45" s="1"/>
      <c r="T45" s="5"/>
      <c r="AA45">
        <v>2</v>
      </c>
      <c r="AD45">
        <v>2</v>
      </c>
      <c r="AE45">
        <v>2</v>
      </c>
      <c r="AF45">
        <v>2</v>
      </c>
      <c r="AG45">
        <v>0</v>
      </c>
      <c r="AH45">
        <v>0</v>
      </c>
      <c r="AI45">
        <v>0</v>
      </c>
      <c r="AJ45">
        <v>0</v>
      </c>
      <c r="AK45">
        <v>0</v>
      </c>
      <c r="AL45">
        <v>0</v>
      </c>
      <c r="AM45">
        <v>0</v>
      </c>
      <c r="AN45">
        <v>0</v>
      </c>
      <c r="AO45">
        <v>0</v>
      </c>
      <c r="AP45">
        <v>2</v>
      </c>
    </row>
    <row r="46" spans="1:42" ht="12.75">
      <c r="A46">
        <f t="shared" si="1"/>
      </c>
      <c r="B46" s="16" t="s">
        <v>18</v>
      </c>
      <c r="C46" s="49" t="s">
        <v>122</v>
      </c>
      <c r="D46" s="174"/>
      <c r="E46" s="175"/>
      <c r="F46" s="184">
        <v>88.8</v>
      </c>
      <c r="G46" s="185">
        <v>88.8</v>
      </c>
      <c r="H46" s="186">
        <v>88.8</v>
      </c>
      <c r="I46" s="184">
        <v>0</v>
      </c>
      <c r="J46" s="185">
        <v>0</v>
      </c>
      <c r="K46" s="186">
        <v>0</v>
      </c>
      <c r="L46" s="184">
        <v>113.8</v>
      </c>
      <c r="M46" s="185">
        <v>113.8</v>
      </c>
      <c r="N46" s="186">
        <v>113.8</v>
      </c>
      <c r="O46" s="184">
        <v>25</v>
      </c>
      <c r="P46" s="185">
        <v>25</v>
      </c>
      <c r="Q46" s="186">
        <v>25</v>
      </c>
      <c r="R46" s="72" t="s">
        <v>78</v>
      </c>
      <c r="S46" s="1"/>
      <c r="T46" s="5"/>
      <c r="AA46">
        <v>2</v>
      </c>
      <c r="AD46">
        <v>2</v>
      </c>
      <c r="AE46">
        <v>2</v>
      </c>
      <c r="AF46">
        <v>2</v>
      </c>
      <c r="AG46">
        <v>0</v>
      </c>
      <c r="AH46">
        <v>0</v>
      </c>
      <c r="AI46">
        <v>0</v>
      </c>
      <c r="AJ46">
        <v>0</v>
      </c>
      <c r="AK46">
        <v>0</v>
      </c>
      <c r="AL46">
        <v>0</v>
      </c>
      <c r="AM46">
        <v>0</v>
      </c>
      <c r="AN46">
        <v>0</v>
      </c>
      <c r="AO46">
        <v>0</v>
      </c>
      <c r="AP46">
        <v>2</v>
      </c>
    </row>
    <row r="47" spans="1:42" ht="12.75">
      <c r="A47">
        <f t="shared" si="1"/>
      </c>
      <c r="B47" s="16" t="s">
        <v>24</v>
      </c>
      <c r="C47" s="49" t="s">
        <v>123</v>
      </c>
      <c r="D47" s="174"/>
      <c r="E47" s="175"/>
      <c r="F47" s="184">
        <v>698.79</v>
      </c>
      <c r="G47" s="185">
        <v>698.79</v>
      </c>
      <c r="H47" s="186">
        <v>698.79</v>
      </c>
      <c r="I47" s="184">
        <v>279.2</v>
      </c>
      <c r="J47" s="185">
        <v>279.2</v>
      </c>
      <c r="K47" s="186">
        <v>279.2</v>
      </c>
      <c r="L47" s="184">
        <v>419.6</v>
      </c>
      <c r="M47" s="185">
        <v>419.6</v>
      </c>
      <c r="N47" s="186">
        <v>419.6</v>
      </c>
      <c r="O47" s="184">
        <v>0.009999999999999981</v>
      </c>
      <c r="P47" s="185">
        <v>0.009999999999999981</v>
      </c>
      <c r="Q47" s="186">
        <v>0.009999999999999981</v>
      </c>
      <c r="R47" s="72" t="s">
        <v>24</v>
      </c>
      <c r="S47" s="1"/>
      <c r="T47" s="5"/>
      <c r="AA47">
        <v>2</v>
      </c>
      <c r="AD47">
        <v>2</v>
      </c>
      <c r="AE47">
        <v>2</v>
      </c>
      <c r="AF47">
        <v>2</v>
      </c>
      <c r="AG47">
        <v>0</v>
      </c>
      <c r="AH47">
        <v>0</v>
      </c>
      <c r="AI47">
        <v>0</v>
      </c>
      <c r="AJ47">
        <v>0</v>
      </c>
      <c r="AK47">
        <v>0</v>
      </c>
      <c r="AL47">
        <v>0</v>
      </c>
      <c r="AM47">
        <v>0</v>
      </c>
      <c r="AN47">
        <v>0</v>
      </c>
      <c r="AO47">
        <v>0</v>
      </c>
      <c r="AP47">
        <v>2</v>
      </c>
    </row>
    <row r="48" spans="1:42" ht="12.75">
      <c r="A48">
        <f t="shared" si="1"/>
      </c>
      <c r="B48" s="16" t="s">
        <v>25</v>
      </c>
      <c r="C48" s="49" t="s">
        <v>124</v>
      </c>
      <c r="D48" s="174"/>
      <c r="E48" s="175"/>
      <c r="F48" s="184">
        <v>101.69999999999999</v>
      </c>
      <c r="G48" s="185">
        <v>101.69999999999999</v>
      </c>
      <c r="H48" s="186">
        <v>101.69999999999999</v>
      </c>
      <c r="I48" s="184">
        <v>0</v>
      </c>
      <c r="J48" s="185">
        <v>0</v>
      </c>
      <c r="K48" s="186">
        <v>0</v>
      </c>
      <c r="L48" s="184">
        <v>101.69999999999999</v>
      </c>
      <c r="M48" s="185">
        <v>101.69999999999999</v>
      </c>
      <c r="N48" s="186">
        <v>101.69999999999999</v>
      </c>
      <c r="O48" s="184">
        <v>0</v>
      </c>
      <c r="P48" s="185">
        <v>0</v>
      </c>
      <c r="Q48" s="186">
        <v>0</v>
      </c>
      <c r="R48" s="72" t="s">
        <v>79</v>
      </c>
      <c r="S48" s="1"/>
      <c r="T48" s="5"/>
      <c r="AA48">
        <v>2</v>
      </c>
      <c r="AD48">
        <v>2</v>
      </c>
      <c r="AE48">
        <v>2</v>
      </c>
      <c r="AF48">
        <v>2</v>
      </c>
      <c r="AG48">
        <v>0</v>
      </c>
      <c r="AH48">
        <v>0</v>
      </c>
      <c r="AI48">
        <v>0</v>
      </c>
      <c r="AJ48">
        <v>0</v>
      </c>
      <c r="AK48">
        <v>0</v>
      </c>
      <c r="AL48">
        <v>0</v>
      </c>
      <c r="AM48">
        <v>0</v>
      </c>
      <c r="AN48">
        <v>0</v>
      </c>
      <c r="AO48">
        <v>0</v>
      </c>
      <c r="AP48">
        <v>2</v>
      </c>
    </row>
    <row r="49" spans="1:42" ht="12.75">
      <c r="A49">
        <f t="shared" si="1"/>
      </c>
      <c r="B49" s="16" t="s">
        <v>34</v>
      </c>
      <c r="C49" s="49" t="s">
        <v>125</v>
      </c>
      <c r="D49" s="174"/>
      <c r="E49" s="175"/>
      <c r="F49" s="184">
        <v>6353.74</v>
      </c>
      <c r="G49" s="185">
        <v>6250</v>
      </c>
      <c r="H49" s="186">
        <v>6630</v>
      </c>
      <c r="I49" s="184">
        <v>6395</v>
      </c>
      <c r="J49" s="185">
        <v>6300</v>
      </c>
      <c r="K49" s="186">
        <v>6550</v>
      </c>
      <c r="L49" s="184">
        <v>944</v>
      </c>
      <c r="M49" s="185">
        <v>900</v>
      </c>
      <c r="N49" s="186">
        <v>980</v>
      </c>
      <c r="O49" s="184">
        <v>985.26</v>
      </c>
      <c r="P49" s="185">
        <v>950</v>
      </c>
      <c r="Q49" s="186">
        <v>900</v>
      </c>
      <c r="R49" s="72" t="s">
        <v>80</v>
      </c>
      <c r="S49" s="1"/>
      <c r="T49" s="5"/>
      <c r="AA49">
        <v>2</v>
      </c>
      <c r="AD49">
        <v>2</v>
      </c>
      <c r="AE49">
        <v>2</v>
      </c>
      <c r="AF49">
        <v>2</v>
      </c>
      <c r="AG49">
        <v>-1</v>
      </c>
      <c r="AH49">
        <v>0</v>
      </c>
      <c r="AI49">
        <v>0</v>
      </c>
      <c r="AJ49">
        <v>0</v>
      </c>
      <c r="AK49">
        <v>0</v>
      </c>
      <c r="AL49">
        <v>0</v>
      </c>
      <c r="AM49">
        <v>0</v>
      </c>
      <c r="AN49">
        <v>0</v>
      </c>
      <c r="AO49">
        <v>0</v>
      </c>
      <c r="AP49">
        <v>2</v>
      </c>
    </row>
    <row r="50" spans="1:42" ht="13.5" thickBot="1">
      <c r="A50">
        <f t="shared" si="1"/>
      </c>
      <c r="B50" s="16" t="s">
        <v>39</v>
      </c>
      <c r="C50" s="49" t="s">
        <v>126</v>
      </c>
      <c r="D50" s="174"/>
      <c r="E50" s="175"/>
      <c r="F50" s="184">
        <v>1267.1</v>
      </c>
      <c r="G50" s="185">
        <v>1267.1</v>
      </c>
      <c r="H50" s="186">
        <v>1267.1</v>
      </c>
      <c r="I50" s="184">
        <v>1609</v>
      </c>
      <c r="J50" s="185">
        <v>1609</v>
      </c>
      <c r="K50" s="186">
        <v>1609</v>
      </c>
      <c r="L50" s="184">
        <v>108.1</v>
      </c>
      <c r="M50" s="185">
        <v>108.1</v>
      </c>
      <c r="N50" s="186">
        <v>108.1</v>
      </c>
      <c r="O50" s="184">
        <v>450</v>
      </c>
      <c r="P50" s="185">
        <v>450</v>
      </c>
      <c r="Q50" s="186">
        <v>450</v>
      </c>
      <c r="R50" s="72" t="s">
        <v>39</v>
      </c>
      <c r="S50" s="1"/>
      <c r="T50" s="5"/>
      <c r="AA50">
        <v>2</v>
      </c>
      <c r="AD50">
        <v>2</v>
      </c>
      <c r="AE50">
        <v>2</v>
      </c>
      <c r="AF50">
        <v>2</v>
      </c>
      <c r="AG50">
        <v>0</v>
      </c>
      <c r="AH50">
        <v>0</v>
      </c>
      <c r="AI50">
        <v>0</v>
      </c>
      <c r="AJ50">
        <v>0</v>
      </c>
      <c r="AK50">
        <v>0</v>
      </c>
      <c r="AL50">
        <v>0</v>
      </c>
      <c r="AM50">
        <v>0</v>
      </c>
      <c r="AN50">
        <v>0</v>
      </c>
      <c r="AO50">
        <v>0</v>
      </c>
      <c r="AP50">
        <v>2</v>
      </c>
    </row>
    <row r="51" spans="1:42" ht="14.25" thickBot="1" thickTop="1">
      <c r="A51">
        <f t="shared" si="1"/>
      </c>
      <c r="C51" s="14" t="s">
        <v>375</v>
      </c>
      <c r="D51" s="178"/>
      <c r="E51" s="179"/>
      <c r="F51" s="156">
        <v>9134.04326</v>
      </c>
      <c r="G51" s="157">
        <v>9030.30326</v>
      </c>
      <c r="H51" s="158">
        <v>9410.30326</v>
      </c>
      <c r="I51" s="156">
        <v>9096.2</v>
      </c>
      <c r="J51" s="157">
        <v>9001.2</v>
      </c>
      <c r="K51" s="158">
        <v>9251.2</v>
      </c>
      <c r="L51" s="156">
        <v>1929.62186</v>
      </c>
      <c r="M51" s="157">
        <v>1885.62186</v>
      </c>
      <c r="N51" s="158">
        <v>1965.62186</v>
      </c>
      <c r="O51" s="156">
        <v>1891.7786</v>
      </c>
      <c r="P51" s="157">
        <v>1856.5185999999999</v>
      </c>
      <c r="Q51" s="158">
        <v>1806.5185999999999</v>
      </c>
      <c r="R51" s="14" t="s">
        <v>376</v>
      </c>
      <c r="S51" s="12"/>
      <c r="T51" s="13"/>
      <c r="AA51" t="e">
        <v>#REF!</v>
      </c>
      <c r="AD51" t="e">
        <v>#REF!</v>
      </c>
      <c r="AE51" t="e">
        <v>#REF!</v>
      </c>
      <c r="AF51" t="e">
        <v>#REF!</v>
      </c>
      <c r="AG51" t="e">
        <v>#REF!</v>
      </c>
      <c r="AH51" t="e">
        <v>#REF!</v>
      </c>
      <c r="AI51" t="e">
        <v>#REF!</v>
      </c>
      <c r="AJ51" t="e">
        <v>#REF!</v>
      </c>
      <c r="AK51" t="e">
        <v>#REF!</v>
      </c>
      <c r="AL51" t="e">
        <v>#REF!</v>
      </c>
      <c r="AM51" t="e">
        <v>#REF!</v>
      </c>
      <c r="AN51" t="e">
        <v>#REF!</v>
      </c>
      <c r="AO51" t="e">
        <v>#REF!</v>
      </c>
      <c r="AP51" t="e">
        <v>#REF!</v>
      </c>
    </row>
    <row r="52" spans="1:42" ht="13.5" thickTop="1">
      <c r="A52">
        <f t="shared" si="1"/>
      </c>
      <c r="B52" s="16" t="s">
        <v>7</v>
      </c>
      <c r="C52" s="171" t="s">
        <v>127</v>
      </c>
      <c r="D52" s="172"/>
      <c r="E52" s="173"/>
      <c r="F52" s="181">
        <v>1962.2800000000009</v>
      </c>
      <c r="G52" s="182">
        <v>2609.810003549053</v>
      </c>
      <c r="H52" s="183">
        <v>1868.9953272011205</v>
      </c>
      <c r="I52" s="181">
        <v>1709.6100000000006</v>
      </c>
      <c r="J52" s="182">
        <v>1761.423737667411</v>
      </c>
      <c r="K52" s="183">
        <v>1840.3013675631373</v>
      </c>
      <c r="L52" s="181">
        <v>1127.41</v>
      </c>
      <c r="M52" s="182">
        <v>1751.3506671128484</v>
      </c>
      <c r="N52" s="183">
        <v>996.6543605265294</v>
      </c>
      <c r="O52" s="181">
        <v>874.7399999999998</v>
      </c>
      <c r="P52" s="182">
        <v>902.9644012312065</v>
      </c>
      <c r="Q52" s="183">
        <v>967.9604008885462</v>
      </c>
      <c r="R52" s="84" t="s">
        <v>7</v>
      </c>
      <c r="S52" s="3"/>
      <c r="T52" s="4"/>
      <c r="AA52">
        <v>2</v>
      </c>
      <c r="AD52">
        <v>2</v>
      </c>
      <c r="AE52">
        <v>2</v>
      </c>
      <c r="AF52">
        <v>2</v>
      </c>
      <c r="AG52">
        <v>0</v>
      </c>
      <c r="AH52">
        <v>0</v>
      </c>
      <c r="AI52">
        <v>0</v>
      </c>
      <c r="AJ52">
        <v>0</v>
      </c>
      <c r="AK52">
        <v>0</v>
      </c>
      <c r="AL52">
        <v>0</v>
      </c>
      <c r="AM52">
        <v>0</v>
      </c>
      <c r="AN52">
        <v>0</v>
      </c>
      <c r="AO52">
        <v>0</v>
      </c>
      <c r="AP52">
        <v>2</v>
      </c>
    </row>
    <row r="53" spans="1:42" ht="13.5" thickBot="1">
      <c r="A53">
        <f t="shared" si="1"/>
      </c>
      <c r="B53" s="16" t="s">
        <v>40</v>
      </c>
      <c r="C53" s="104" t="s">
        <v>128</v>
      </c>
      <c r="D53" s="176"/>
      <c r="E53" s="177"/>
      <c r="F53" s="187">
        <v>4593.27</v>
      </c>
      <c r="G53" s="188">
        <v>4864</v>
      </c>
      <c r="H53" s="189">
        <v>4932</v>
      </c>
      <c r="I53" s="187">
        <v>4400</v>
      </c>
      <c r="J53" s="188">
        <v>4600</v>
      </c>
      <c r="K53" s="189">
        <v>4628</v>
      </c>
      <c r="L53" s="187">
        <v>520</v>
      </c>
      <c r="M53" s="188">
        <v>599</v>
      </c>
      <c r="N53" s="189">
        <v>608</v>
      </c>
      <c r="O53" s="187">
        <v>326.73</v>
      </c>
      <c r="P53" s="188">
        <v>335</v>
      </c>
      <c r="Q53" s="189">
        <v>304</v>
      </c>
      <c r="R53" s="105" t="s">
        <v>81</v>
      </c>
      <c r="S53" s="8"/>
      <c r="T53" s="9"/>
      <c r="AA53">
        <v>2</v>
      </c>
      <c r="AD53">
        <v>2</v>
      </c>
      <c r="AE53">
        <v>2</v>
      </c>
      <c r="AF53">
        <v>2</v>
      </c>
      <c r="AG53">
        <v>0</v>
      </c>
      <c r="AH53">
        <v>0</v>
      </c>
      <c r="AI53">
        <v>0</v>
      </c>
      <c r="AJ53">
        <v>0</v>
      </c>
      <c r="AK53">
        <v>0</v>
      </c>
      <c r="AL53">
        <v>0</v>
      </c>
      <c r="AM53">
        <v>0</v>
      </c>
      <c r="AN53">
        <v>0</v>
      </c>
      <c r="AO53">
        <v>0</v>
      </c>
      <c r="AP53">
        <v>2</v>
      </c>
    </row>
    <row r="54" spans="1:42" ht="14.25" thickBot="1" thickTop="1">
      <c r="A54">
        <f t="shared" si="1"/>
      </c>
      <c r="C54" s="14" t="s">
        <v>42</v>
      </c>
      <c r="D54" s="12"/>
      <c r="E54" s="13"/>
      <c r="F54" s="156">
        <v>6555.550000000001</v>
      </c>
      <c r="G54" s="157">
        <v>7473.810003549053</v>
      </c>
      <c r="H54" s="158">
        <v>6800.995327201121</v>
      </c>
      <c r="I54" s="156">
        <v>6109.610000000001</v>
      </c>
      <c r="J54" s="157">
        <v>6361.423737667411</v>
      </c>
      <c r="K54" s="158">
        <v>6468.301367563137</v>
      </c>
      <c r="L54" s="156">
        <v>1647.41</v>
      </c>
      <c r="M54" s="157">
        <v>2350.3506671128484</v>
      </c>
      <c r="N54" s="158">
        <v>1604.6543605265294</v>
      </c>
      <c r="O54" s="156">
        <v>1201.4699999999998</v>
      </c>
      <c r="P54" s="157">
        <v>1237.9644012312065</v>
      </c>
      <c r="Q54" s="158">
        <v>1271.9604008885462</v>
      </c>
      <c r="R54" s="18" t="s">
        <v>129</v>
      </c>
      <c r="S54" s="8"/>
      <c r="T54" s="9"/>
      <c r="AA54" t="e">
        <v>#REF!</v>
      </c>
      <c r="AD54" t="e">
        <v>#REF!</v>
      </c>
      <c r="AE54" t="e">
        <v>#REF!</v>
      </c>
      <c r="AF54" t="e">
        <v>#REF!</v>
      </c>
      <c r="AG54" t="e">
        <v>#REF!</v>
      </c>
      <c r="AH54" t="e">
        <v>#REF!</v>
      </c>
      <c r="AI54" t="e">
        <v>#REF!</v>
      </c>
      <c r="AJ54" t="e">
        <v>#REF!</v>
      </c>
      <c r="AK54" t="e">
        <v>#REF!</v>
      </c>
      <c r="AL54" t="e">
        <v>#REF!</v>
      </c>
      <c r="AM54" t="e">
        <v>#REF!</v>
      </c>
      <c r="AN54" t="e">
        <v>#REF!</v>
      </c>
      <c r="AO54" t="e">
        <v>#REF!</v>
      </c>
      <c r="AP54" t="e">
        <v>#REF!</v>
      </c>
    </row>
    <row r="55" spans="3:20" ht="13.5" thickTop="1">
      <c r="C55" s="41" t="str">
        <f ca="1">CELL("filename")</f>
        <v>C:\MyFiles\Timber\Timber Committee\TCQ2015\[tb-68-6.xls]List of tables</v>
      </c>
      <c r="T55" s="43" t="str">
        <f ca="1">CONCATENATE("printed on ",DAY(NOW()),"/",MONTH(NOW()))</f>
        <v>printed on 11/11</v>
      </c>
    </row>
  </sheetData>
  <sheetProtection/>
  <mergeCells count="11">
    <mergeCell ref="L7:N7"/>
    <mergeCell ref="C2:T2"/>
    <mergeCell ref="F6:H6"/>
    <mergeCell ref="F7:H7"/>
    <mergeCell ref="R7:T7"/>
    <mergeCell ref="F3:K3"/>
    <mergeCell ref="L3:Q3"/>
    <mergeCell ref="K5:L5"/>
    <mergeCell ref="O7:Q7"/>
    <mergeCell ref="C7:E7"/>
    <mergeCell ref="I7:K7"/>
  </mergeCells>
  <conditionalFormatting sqref="C9:R54">
    <cfRule type="expression" priority="1" dxfId="0" stopIfTrue="1">
      <formula>AA9&gt;2</formula>
    </cfRule>
  </conditionalFormatting>
  <printOptions horizontalCentered="1" verticalCentered="1"/>
  <pageMargins left="0.35433070866141736" right="0.35433070866141736" top="0.5905511811023623" bottom="0.5905511811023623" header="0.31496062992125984" footer="0.31496062992125984"/>
  <pageSetup fitToHeight="1" fitToWidth="1" horizontalDpi="300" verticalDpi="300" orientation="landscape" paperSize="9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54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27" max="42" width="0" style="0" hidden="1" customWidth="1"/>
  </cols>
  <sheetData>
    <row r="1" ht="12.75">
      <c r="A1" s="16"/>
    </row>
    <row r="2" spans="3:20" ht="12.75">
      <c r="C2" s="269" t="s">
        <v>148</v>
      </c>
      <c r="D2" s="269"/>
      <c r="E2" s="269"/>
      <c r="F2" s="269"/>
      <c r="G2" s="269"/>
      <c r="H2" s="269"/>
      <c r="I2" s="269"/>
      <c r="J2" s="269"/>
      <c r="K2" s="269"/>
      <c r="L2" s="269"/>
      <c r="M2" s="269"/>
      <c r="N2" s="269"/>
      <c r="O2" s="269"/>
      <c r="P2" s="269"/>
      <c r="Q2" s="269"/>
      <c r="R2" s="269"/>
      <c r="S2" s="269"/>
      <c r="T2" s="269"/>
    </row>
    <row r="3" spans="6:17" ht="12.75">
      <c r="F3" s="269" t="s">
        <v>146</v>
      </c>
      <c r="G3" s="269"/>
      <c r="H3" s="269"/>
      <c r="I3" s="269"/>
      <c r="J3" s="269"/>
      <c r="K3" s="269"/>
      <c r="L3" s="269" t="s">
        <v>147</v>
      </c>
      <c r="M3" s="269"/>
      <c r="N3" s="269"/>
      <c r="O3" s="269"/>
      <c r="P3" s="269"/>
      <c r="Q3" s="269"/>
    </row>
    <row r="5" spans="11:15" ht="15" thickBot="1">
      <c r="K5" s="276" t="s">
        <v>85</v>
      </c>
      <c r="L5" s="276"/>
      <c r="N5" s="11"/>
      <c r="O5" s="11"/>
    </row>
    <row r="6" spans="3:20" ht="13.5" thickTop="1">
      <c r="C6" s="2"/>
      <c r="D6" s="3"/>
      <c r="E6" s="4"/>
      <c r="F6" s="270" t="s">
        <v>43</v>
      </c>
      <c r="G6" s="271"/>
      <c r="H6" s="272"/>
      <c r="I6" s="2"/>
      <c r="J6" s="3"/>
      <c r="K6" s="4"/>
      <c r="L6" s="17"/>
      <c r="M6" s="3"/>
      <c r="N6" s="4"/>
      <c r="O6" s="17"/>
      <c r="P6" s="3"/>
      <c r="Q6" s="4"/>
      <c r="R6" s="2"/>
      <c r="S6" s="3"/>
      <c r="T6" s="4"/>
    </row>
    <row r="7" spans="3:20" ht="12.75">
      <c r="C7" s="273" t="s">
        <v>0</v>
      </c>
      <c r="D7" s="274"/>
      <c r="E7" s="275"/>
      <c r="F7" s="273" t="s">
        <v>44</v>
      </c>
      <c r="G7" s="274"/>
      <c r="H7" s="275"/>
      <c r="I7" s="273" t="s">
        <v>45</v>
      </c>
      <c r="J7" s="274"/>
      <c r="K7" s="275"/>
      <c r="L7" s="273" t="s">
        <v>46</v>
      </c>
      <c r="M7" s="274"/>
      <c r="N7" s="275"/>
      <c r="O7" s="273" t="s">
        <v>47</v>
      </c>
      <c r="P7" s="274"/>
      <c r="Q7" s="275"/>
      <c r="R7" s="273" t="s">
        <v>48</v>
      </c>
      <c r="S7" s="274"/>
      <c r="T7" s="275"/>
    </row>
    <row r="8" spans="3:42" ht="13.5" thickBot="1">
      <c r="C8" s="7"/>
      <c r="D8" s="8"/>
      <c r="E8" s="9"/>
      <c r="F8" s="26">
        <v>2014</v>
      </c>
      <c r="G8" s="27">
        <v>2015</v>
      </c>
      <c r="H8" s="25">
        <v>2016</v>
      </c>
      <c r="I8" s="26">
        <v>2014</v>
      </c>
      <c r="J8" s="27">
        <v>2015</v>
      </c>
      <c r="K8" s="25">
        <v>2016</v>
      </c>
      <c r="L8" s="26">
        <v>2014</v>
      </c>
      <c r="M8" s="27">
        <v>2015</v>
      </c>
      <c r="N8" s="25">
        <v>2016</v>
      </c>
      <c r="O8" s="26">
        <v>2014</v>
      </c>
      <c r="P8" s="27">
        <v>2015</v>
      </c>
      <c r="Q8" s="25">
        <v>2016</v>
      </c>
      <c r="R8" s="7"/>
      <c r="S8" s="8"/>
      <c r="T8" s="9"/>
      <c r="AA8" t="s">
        <v>0</v>
      </c>
      <c r="AD8" t="s">
        <v>345</v>
      </c>
      <c r="AG8" t="s">
        <v>45</v>
      </c>
      <c r="AJ8" t="s">
        <v>83</v>
      </c>
      <c r="AM8" t="s">
        <v>82</v>
      </c>
      <c r="AP8" t="s">
        <v>0</v>
      </c>
    </row>
    <row r="9" spans="1:42" ht="13.5" thickTop="1">
      <c r="A9">
        <f aca="true" t="shared" si="0" ref="A9:A43">IF(SUM(F9:Q9)&lt;1,"Y","")</f>
      </c>
      <c r="B9" s="19" t="s">
        <v>3</v>
      </c>
      <c r="C9" s="49" t="s">
        <v>89</v>
      </c>
      <c r="D9" s="174"/>
      <c r="E9" s="175"/>
      <c r="F9" s="184">
        <v>163.179</v>
      </c>
      <c r="G9" s="185">
        <v>156</v>
      </c>
      <c r="H9" s="186">
        <v>161</v>
      </c>
      <c r="I9" s="184">
        <v>0</v>
      </c>
      <c r="J9" s="185">
        <v>0</v>
      </c>
      <c r="K9" s="186">
        <v>0</v>
      </c>
      <c r="L9" s="184">
        <v>170.519</v>
      </c>
      <c r="M9" s="185">
        <v>165</v>
      </c>
      <c r="N9" s="186">
        <v>170</v>
      </c>
      <c r="O9" s="184">
        <v>7.34</v>
      </c>
      <c r="P9" s="185">
        <v>9</v>
      </c>
      <c r="Q9" s="186">
        <v>9</v>
      </c>
      <c r="R9" s="72" t="s">
        <v>50</v>
      </c>
      <c r="S9" s="1"/>
      <c r="T9" s="5"/>
      <c r="AA9">
        <v>2</v>
      </c>
      <c r="AD9">
        <v>2</v>
      </c>
      <c r="AE9">
        <v>2</v>
      </c>
      <c r="AF9">
        <v>2</v>
      </c>
      <c r="AG9">
        <v>2</v>
      </c>
      <c r="AH9">
        <v>2</v>
      </c>
      <c r="AI9">
        <v>2</v>
      </c>
      <c r="AJ9">
        <v>2</v>
      </c>
      <c r="AK9">
        <v>2</v>
      </c>
      <c r="AL9">
        <v>2</v>
      </c>
      <c r="AM9">
        <v>2</v>
      </c>
      <c r="AN9">
        <v>2</v>
      </c>
      <c r="AO9">
        <v>2</v>
      </c>
      <c r="AP9">
        <v>2</v>
      </c>
    </row>
    <row r="10" spans="1:42" ht="12.75">
      <c r="A10">
        <f t="shared" si="0"/>
      </c>
      <c r="B10" s="19" t="s">
        <v>141</v>
      </c>
      <c r="C10" s="49" t="s">
        <v>140</v>
      </c>
      <c r="D10" s="174"/>
      <c r="E10" s="175"/>
      <c r="F10" s="184">
        <v>188.80999999999997</v>
      </c>
      <c r="G10" s="185">
        <v>188.80999999999997</v>
      </c>
      <c r="H10" s="186">
        <v>188.80999999999997</v>
      </c>
      <c r="I10" s="184">
        <v>240.75</v>
      </c>
      <c r="J10" s="185">
        <v>240.75</v>
      </c>
      <c r="K10" s="186">
        <v>240.75</v>
      </c>
      <c r="L10" s="184">
        <v>239.72</v>
      </c>
      <c r="M10" s="185">
        <v>239.72</v>
      </c>
      <c r="N10" s="186">
        <v>239.72</v>
      </c>
      <c r="O10" s="184">
        <v>291.66</v>
      </c>
      <c r="P10" s="185">
        <v>291.66</v>
      </c>
      <c r="Q10" s="186">
        <v>291.66</v>
      </c>
      <c r="R10" s="72" t="s">
        <v>142</v>
      </c>
      <c r="S10" s="1"/>
      <c r="T10" s="5"/>
      <c r="AA10">
        <v>3</v>
      </c>
      <c r="AD10">
        <v>3</v>
      </c>
      <c r="AE10">
        <v>3</v>
      </c>
      <c r="AF10">
        <v>3</v>
      </c>
      <c r="AG10">
        <v>5</v>
      </c>
      <c r="AH10">
        <v>5</v>
      </c>
      <c r="AI10">
        <v>5</v>
      </c>
      <c r="AJ10">
        <v>5</v>
      </c>
      <c r="AK10">
        <v>5</v>
      </c>
      <c r="AL10">
        <v>5</v>
      </c>
      <c r="AM10">
        <v>5</v>
      </c>
      <c r="AN10">
        <v>5</v>
      </c>
      <c r="AO10">
        <v>5</v>
      </c>
      <c r="AP10">
        <v>3</v>
      </c>
    </row>
    <row r="11" spans="1:42" ht="12.75">
      <c r="A11">
        <f t="shared" si="0"/>
      </c>
      <c r="B11" s="19" t="s">
        <v>5</v>
      </c>
      <c r="C11" s="49" t="s">
        <v>90</v>
      </c>
      <c r="D11" s="174"/>
      <c r="E11" s="175"/>
      <c r="F11" s="184">
        <v>5.98</v>
      </c>
      <c r="G11" s="185">
        <v>6</v>
      </c>
      <c r="H11" s="186">
        <v>8</v>
      </c>
      <c r="I11" s="184">
        <v>2</v>
      </c>
      <c r="J11" s="185">
        <v>2</v>
      </c>
      <c r="K11" s="186">
        <v>3</v>
      </c>
      <c r="L11" s="184">
        <v>4</v>
      </c>
      <c r="M11" s="185">
        <v>4</v>
      </c>
      <c r="N11" s="186">
        <v>5</v>
      </c>
      <c r="O11" s="184">
        <v>0.02</v>
      </c>
      <c r="P11" s="185">
        <v>0</v>
      </c>
      <c r="Q11" s="186">
        <v>0</v>
      </c>
      <c r="R11" s="72" t="s">
        <v>51</v>
      </c>
      <c r="S11" s="1"/>
      <c r="T11" s="5"/>
      <c r="AA11">
        <v>3</v>
      </c>
      <c r="AD11">
        <v>3</v>
      </c>
      <c r="AE11">
        <v>2</v>
      </c>
      <c r="AF11">
        <v>2</v>
      </c>
      <c r="AG11">
        <v>2</v>
      </c>
      <c r="AH11">
        <v>2</v>
      </c>
      <c r="AI11">
        <v>2</v>
      </c>
      <c r="AJ11">
        <v>2</v>
      </c>
      <c r="AK11">
        <v>2</v>
      </c>
      <c r="AL11">
        <v>2</v>
      </c>
      <c r="AM11">
        <v>3</v>
      </c>
      <c r="AN11">
        <v>2</v>
      </c>
      <c r="AO11">
        <v>2</v>
      </c>
      <c r="AP11">
        <v>3</v>
      </c>
    </row>
    <row r="12" spans="1:42" ht="12.75">
      <c r="A12">
        <f t="shared" si="0"/>
      </c>
      <c r="B12" s="19" t="s">
        <v>4</v>
      </c>
      <c r="C12" s="49" t="s">
        <v>91</v>
      </c>
      <c r="D12" s="174"/>
      <c r="E12" s="175"/>
      <c r="F12" s="184">
        <v>78.5</v>
      </c>
      <c r="G12" s="185">
        <v>78.5</v>
      </c>
      <c r="H12" s="186">
        <v>78.5</v>
      </c>
      <c r="I12" s="184">
        <v>200</v>
      </c>
      <c r="J12" s="185">
        <v>200</v>
      </c>
      <c r="K12" s="186">
        <v>200</v>
      </c>
      <c r="L12" s="184">
        <v>8.16</v>
      </c>
      <c r="M12" s="185">
        <v>8.16</v>
      </c>
      <c r="N12" s="186">
        <v>8.16</v>
      </c>
      <c r="O12" s="184">
        <v>129.66</v>
      </c>
      <c r="P12" s="185">
        <v>129.66</v>
      </c>
      <c r="Q12" s="186">
        <v>129.66</v>
      </c>
      <c r="R12" s="72" t="s">
        <v>52</v>
      </c>
      <c r="S12" s="1"/>
      <c r="T12" s="5"/>
      <c r="AA12">
        <v>3</v>
      </c>
      <c r="AD12">
        <v>3</v>
      </c>
      <c r="AE12">
        <v>3</v>
      </c>
      <c r="AF12">
        <v>3</v>
      </c>
      <c r="AG12">
        <v>3</v>
      </c>
      <c r="AH12">
        <v>5</v>
      </c>
      <c r="AI12">
        <v>5</v>
      </c>
      <c r="AJ12">
        <v>2</v>
      </c>
      <c r="AK12">
        <v>5</v>
      </c>
      <c r="AL12">
        <v>5</v>
      </c>
      <c r="AM12">
        <v>2</v>
      </c>
      <c r="AN12">
        <v>5</v>
      </c>
      <c r="AO12">
        <v>5</v>
      </c>
      <c r="AP12">
        <v>3</v>
      </c>
    </row>
    <row r="13" spans="1:42" ht="12.75">
      <c r="A13">
        <f t="shared" si="0"/>
      </c>
      <c r="B13" s="19" t="s">
        <v>20</v>
      </c>
      <c r="C13" s="49" t="s">
        <v>92</v>
      </c>
      <c r="D13" s="174"/>
      <c r="E13" s="175"/>
      <c r="F13" s="184">
        <v>15.56</v>
      </c>
      <c r="G13" s="185">
        <v>16</v>
      </c>
      <c r="H13" s="186">
        <v>16</v>
      </c>
      <c r="I13" s="184">
        <v>0</v>
      </c>
      <c r="J13" s="185">
        <v>0</v>
      </c>
      <c r="K13" s="186">
        <v>0</v>
      </c>
      <c r="L13" s="184">
        <v>15.99</v>
      </c>
      <c r="M13" s="185">
        <v>16</v>
      </c>
      <c r="N13" s="186">
        <v>16</v>
      </c>
      <c r="O13" s="184">
        <v>0.43</v>
      </c>
      <c r="P13" s="185">
        <v>0</v>
      </c>
      <c r="Q13" s="186">
        <v>0</v>
      </c>
      <c r="R13" s="72" t="s">
        <v>53</v>
      </c>
      <c r="S13" s="1"/>
      <c r="T13" s="5"/>
      <c r="AA13">
        <v>2</v>
      </c>
      <c r="AD13">
        <v>2</v>
      </c>
      <c r="AE13">
        <v>2</v>
      </c>
      <c r="AF13">
        <v>2</v>
      </c>
      <c r="AG13">
        <v>2</v>
      </c>
      <c r="AH13">
        <v>2</v>
      </c>
      <c r="AI13">
        <v>2</v>
      </c>
      <c r="AJ13">
        <v>2</v>
      </c>
      <c r="AK13">
        <v>2</v>
      </c>
      <c r="AL13">
        <v>2</v>
      </c>
      <c r="AM13">
        <v>2</v>
      </c>
      <c r="AN13">
        <v>2</v>
      </c>
      <c r="AO13">
        <v>2</v>
      </c>
      <c r="AP13">
        <v>2</v>
      </c>
    </row>
    <row r="14" spans="1:42" ht="12.75">
      <c r="A14">
        <f t="shared" si="0"/>
      </c>
      <c r="B14" s="19" t="s">
        <v>9</v>
      </c>
      <c r="C14" s="49" t="s">
        <v>93</v>
      </c>
      <c r="D14" s="174"/>
      <c r="E14" s="175"/>
      <c r="F14" s="184">
        <v>7.2</v>
      </c>
      <c r="G14" s="185">
        <v>8</v>
      </c>
      <c r="H14" s="186">
        <v>8</v>
      </c>
      <c r="I14" s="184">
        <v>0</v>
      </c>
      <c r="J14" s="185">
        <v>0</v>
      </c>
      <c r="K14" s="186">
        <v>0</v>
      </c>
      <c r="L14" s="184">
        <v>7.2</v>
      </c>
      <c r="M14" s="185">
        <v>8</v>
      </c>
      <c r="N14" s="186">
        <v>8</v>
      </c>
      <c r="O14" s="184">
        <v>0</v>
      </c>
      <c r="P14" s="185">
        <v>0</v>
      </c>
      <c r="Q14" s="186">
        <v>0</v>
      </c>
      <c r="R14" s="72" t="s">
        <v>54</v>
      </c>
      <c r="S14" s="1"/>
      <c r="T14" s="5"/>
      <c r="AA14">
        <v>2</v>
      </c>
      <c r="AD14">
        <v>2</v>
      </c>
      <c r="AE14">
        <v>2</v>
      </c>
      <c r="AF14">
        <v>2</v>
      </c>
      <c r="AG14">
        <v>2</v>
      </c>
      <c r="AH14">
        <v>2</v>
      </c>
      <c r="AI14">
        <v>2</v>
      </c>
      <c r="AJ14">
        <v>2</v>
      </c>
      <c r="AK14">
        <v>2</v>
      </c>
      <c r="AL14">
        <v>2</v>
      </c>
      <c r="AM14">
        <v>2</v>
      </c>
      <c r="AN14">
        <v>2</v>
      </c>
      <c r="AO14">
        <v>2</v>
      </c>
      <c r="AP14">
        <v>2</v>
      </c>
    </row>
    <row r="15" spans="1:42" ht="12.75">
      <c r="A15">
        <f t="shared" si="0"/>
      </c>
      <c r="B15" s="19" t="s">
        <v>10</v>
      </c>
      <c r="C15" s="49" t="s">
        <v>94</v>
      </c>
      <c r="D15" s="174"/>
      <c r="E15" s="175"/>
      <c r="F15" s="184">
        <v>175</v>
      </c>
      <c r="G15" s="185">
        <v>182</v>
      </c>
      <c r="H15" s="186">
        <v>185</v>
      </c>
      <c r="I15" s="184">
        <v>530</v>
      </c>
      <c r="J15" s="185">
        <v>540</v>
      </c>
      <c r="K15" s="186">
        <v>550</v>
      </c>
      <c r="L15" s="184">
        <v>144</v>
      </c>
      <c r="M15" s="185">
        <v>150</v>
      </c>
      <c r="N15" s="186">
        <v>155</v>
      </c>
      <c r="O15" s="184">
        <v>499</v>
      </c>
      <c r="P15" s="185">
        <v>508</v>
      </c>
      <c r="Q15" s="186">
        <v>520</v>
      </c>
      <c r="R15" s="72" t="s">
        <v>74</v>
      </c>
      <c r="S15" s="1"/>
      <c r="T15" s="5"/>
      <c r="AA15">
        <v>2</v>
      </c>
      <c r="AD15">
        <v>2</v>
      </c>
      <c r="AE15">
        <v>2</v>
      </c>
      <c r="AF15">
        <v>2</v>
      </c>
      <c r="AG15">
        <v>2</v>
      </c>
      <c r="AH15">
        <v>2</v>
      </c>
      <c r="AI15">
        <v>2</v>
      </c>
      <c r="AJ15">
        <v>2</v>
      </c>
      <c r="AK15">
        <v>2</v>
      </c>
      <c r="AL15">
        <v>2</v>
      </c>
      <c r="AM15">
        <v>2</v>
      </c>
      <c r="AN15">
        <v>2</v>
      </c>
      <c r="AO15">
        <v>2</v>
      </c>
      <c r="AP15">
        <v>2</v>
      </c>
    </row>
    <row r="16" spans="1:42" ht="12.75">
      <c r="A16">
        <f t="shared" si="0"/>
      </c>
      <c r="B16" s="19" t="s">
        <v>12</v>
      </c>
      <c r="C16" s="49" t="s">
        <v>95</v>
      </c>
      <c r="D16" s="174"/>
      <c r="E16" s="175"/>
      <c r="F16" s="184">
        <v>12</v>
      </c>
      <c r="G16" s="185">
        <v>12</v>
      </c>
      <c r="H16" s="186">
        <v>12</v>
      </c>
      <c r="I16" s="184">
        <v>0</v>
      </c>
      <c r="J16" s="185">
        <v>0</v>
      </c>
      <c r="K16" s="186">
        <v>0</v>
      </c>
      <c r="L16" s="184">
        <v>17</v>
      </c>
      <c r="M16" s="185">
        <v>17</v>
      </c>
      <c r="N16" s="186">
        <v>17</v>
      </c>
      <c r="O16" s="184">
        <v>5</v>
      </c>
      <c r="P16" s="185">
        <v>5</v>
      </c>
      <c r="Q16" s="186">
        <v>5</v>
      </c>
      <c r="R16" s="72" t="s">
        <v>55</v>
      </c>
      <c r="S16" s="1"/>
      <c r="T16" s="5"/>
      <c r="AA16">
        <v>3</v>
      </c>
      <c r="AD16">
        <v>3</v>
      </c>
      <c r="AE16">
        <v>2</v>
      </c>
      <c r="AF16">
        <v>2</v>
      </c>
      <c r="AG16">
        <v>5</v>
      </c>
      <c r="AH16">
        <v>2</v>
      </c>
      <c r="AI16">
        <v>2</v>
      </c>
      <c r="AJ16">
        <v>2</v>
      </c>
      <c r="AK16">
        <v>2</v>
      </c>
      <c r="AL16">
        <v>2</v>
      </c>
      <c r="AM16">
        <v>2</v>
      </c>
      <c r="AN16">
        <v>2</v>
      </c>
      <c r="AO16">
        <v>2</v>
      </c>
      <c r="AP16">
        <v>3</v>
      </c>
    </row>
    <row r="17" spans="1:42" ht="12.75">
      <c r="A17">
        <f t="shared" si="0"/>
      </c>
      <c r="B17" s="19" t="s">
        <v>14</v>
      </c>
      <c r="C17" s="49" t="s">
        <v>96</v>
      </c>
      <c r="D17" s="174"/>
      <c r="E17" s="175"/>
      <c r="F17" s="184">
        <v>27.16</v>
      </c>
      <c r="G17" s="185">
        <v>29.7</v>
      </c>
      <c r="H17" s="186">
        <v>29.7</v>
      </c>
      <c r="I17" s="184">
        <v>0</v>
      </c>
      <c r="J17" s="185">
        <v>0</v>
      </c>
      <c r="K17" s="186">
        <v>0</v>
      </c>
      <c r="L17" s="184">
        <v>27.37</v>
      </c>
      <c r="M17" s="185">
        <v>30</v>
      </c>
      <c r="N17" s="186">
        <v>30</v>
      </c>
      <c r="O17" s="184">
        <v>0.21</v>
      </c>
      <c r="P17" s="185">
        <v>0.3</v>
      </c>
      <c r="Q17" s="186">
        <v>0.3</v>
      </c>
      <c r="R17" s="72" t="s">
        <v>56</v>
      </c>
      <c r="S17" s="1"/>
      <c r="T17" s="5"/>
      <c r="AA17">
        <v>2</v>
      </c>
      <c r="AD17">
        <v>2</v>
      </c>
      <c r="AE17">
        <v>2</v>
      </c>
      <c r="AF17">
        <v>2</v>
      </c>
      <c r="AG17">
        <v>2</v>
      </c>
      <c r="AH17">
        <v>2</v>
      </c>
      <c r="AI17">
        <v>2</v>
      </c>
      <c r="AJ17">
        <v>2</v>
      </c>
      <c r="AK17">
        <v>2</v>
      </c>
      <c r="AL17">
        <v>2</v>
      </c>
      <c r="AM17">
        <v>2</v>
      </c>
      <c r="AN17">
        <v>2</v>
      </c>
      <c r="AO17">
        <v>2</v>
      </c>
      <c r="AP17">
        <v>2</v>
      </c>
    </row>
    <row r="18" spans="1:42" ht="12.75">
      <c r="A18">
        <f t="shared" si="0"/>
      </c>
      <c r="B18" s="19" t="s">
        <v>15</v>
      </c>
      <c r="C18" s="49" t="s">
        <v>97</v>
      </c>
      <c r="D18" s="174"/>
      <c r="E18" s="175"/>
      <c r="F18" s="184">
        <v>15.78</v>
      </c>
      <c r="G18" s="185">
        <v>15.78</v>
      </c>
      <c r="H18" s="186">
        <v>15.78</v>
      </c>
      <c r="I18" s="184">
        <v>0</v>
      </c>
      <c r="J18" s="185">
        <v>0</v>
      </c>
      <c r="K18" s="186">
        <v>0</v>
      </c>
      <c r="L18" s="184">
        <v>15.84</v>
      </c>
      <c r="M18" s="185">
        <v>15.84</v>
      </c>
      <c r="N18" s="186">
        <v>15.84</v>
      </c>
      <c r="O18" s="184">
        <v>0.06</v>
      </c>
      <c r="P18" s="185">
        <v>0.06</v>
      </c>
      <c r="Q18" s="186">
        <v>0.06</v>
      </c>
      <c r="R18" s="72" t="s">
        <v>57</v>
      </c>
      <c r="S18" s="1"/>
      <c r="T18" s="5"/>
      <c r="AA18">
        <v>3</v>
      </c>
      <c r="AD18">
        <v>2</v>
      </c>
      <c r="AE18">
        <v>3</v>
      </c>
      <c r="AF18">
        <v>3</v>
      </c>
      <c r="AG18">
        <v>2</v>
      </c>
      <c r="AH18">
        <v>5</v>
      </c>
      <c r="AI18">
        <v>5</v>
      </c>
      <c r="AJ18">
        <v>2</v>
      </c>
      <c r="AK18">
        <v>5</v>
      </c>
      <c r="AL18">
        <v>5</v>
      </c>
      <c r="AM18">
        <v>2</v>
      </c>
      <c r="AN18">
        <v>5</v>
      </c>
      <c r="AO18">
        <v>5</v>
      </c>
      <c r="AP18">
        <v>3</v>
      </c>
    </row>
    <row r="19" spans="1:42" ht="12.75">
      <c r="A19">
        <f t="shared" si="0"/>
      </c>
      <c r="B19" s="19" t="s">
        <v>16</v>
      </c>
      <c r="C19" s="49" t="s">
        <v>98</v>
      </c>
      <c r="D19" s="174"/>
      <c r="E19" s="175"/>
      <c r="F19" s="184">
        <v>425.29</v>
      </c>
      <c r="G19" s="185">
        <v>407</v>
      </c>
      <c r="H19" s="186">
        <v>395</v>
      </c>
      <c r="I19" s="184">
        <v>365</v>
      </c>
      <c r="J19" s="185">
        <v>365</v>
      </c>
      <c r="K19" s="186">
        <v>360</v>
      </c>
      <c r="L19" s="184">
        <v>134.94</v>
      </c>
      <c r="M19" s="185">
        <v>130</v>
      </c>
      <c r="N19" s="186">
        <v>125</v>
      </c>
      <c r="O19" s="184">
        <v>74.65</v>
      </c>
      <c r="P19" s="185">
        <v>88</v>
      </c>
      <c r="Q19" s="186">
        <v>90</v>
      </c>
      <c r="R19" s="72" t="s">
        <v>16</v>
      </c>
      <c r="S19" s="1"/>
      <c r="T19" s="5"/>
      <c r="AA19">
        <v>2</v>
      </c>
      <c r="AD19">
        <v>2</v>
      </c>
      <c r="AE19">
        <v>2</v>
      </c>
      <c r="AF19">
        <v>2</v>
      </c>
      <c r="AG19">
        <v>2</v>
      </c>
      <c r="AH19">
        <v>2</v>
      </c>
      <c r="AI19">
        <v>2</v>
      </c>
      <c r="AJ19">
        <v>2</v>
      </c>
      <c r="AK19">
        <v>2</v>
      </c>
      <c r="AL19">
        <v>2</v>
      </c>
      <c r="AM19">
        <v>2</v>
      </c>
      <c r="AN19">
        <v>2</v>
      </c>
      <c r="AO19">
        <v>2</v>
      </c>
      <c r="AP19">
        <v>2</v>
      </c>
    </row>
    <row r="20" spans="1:42" ht="12.75">
      <c r="A20">
        <f t="shared" si="0"/>
      </c>
      <c r="B20" s="19" t="s">
        <v>11</v>
      </c>
      <c r="C20" s="49" t="s">
        <v>99</v>
      </c>
      <c r="D20" s="174"/>
      <c r="E20" s="175"/>
      <c r="F20" s="184">
        <v>1208.3400000000001</v>
      </c>
      <c r="G20" s="185">
        <v>1180</v>
      </c>
      <c r="H20" s="186">
        <v>1180</v>
      </c>
      <c r="I20" s="184">
        <v>1142.92</v>
      </c>
      <c r="J20" s="185">
        <v>1080</v>
      </c>
      <c r="K20" s="186">
        <v>1100</v>
      </c>
      <c r="L20" s="184">
        <v>523.57</v>
      </c>
      <c r="M20" s="185">
        <v>550</v>
      </c>
      <c r="N20" s="186">
        <v>550</v>
      </c>
      <c r="O20" s="184">
        <v>458.15</v>
      </c>
      <c r="P20" s="185">
        <v>450</v>
      </c>
      <c r="Q20" s="186">
        <v>470</v>
      </c>
      <c r="R20" s="72" t="s">
        <v>58</v>
      </c>
      <c r="S20" s="1"/>
      <c r="T20" s="5"/>
      <c r="AA20">
        <v>2</v>
      </c>
      <c r="AD20">
        <v>2</v>
      </c>
      <c r="AE20">
        <v>2</v>
      </c>
      <c r="AF20">
        <v>2</v>
      </c>
      <c r="AG20">
        <v>2</v>
      </c>
      <c r="AH20">
        <v>2</v>
      </c>
      <c r="AI20">
        <v>2</v>
      </c>
      <c r="AJ20">
        <v>2</v>
      </c>
      <c r="AK20">
        <v>2</v>
      </c>
      <c r="AL20">
        <v>2</v>
      </c>
      <c r="AM20">
        <v>2</v>
      </c>
      <c r="AN20">
        <v>2</v>
      </c>
      <c r="AO20">
        <v>2</v>
      </c>
      <c r="AP20">
        <v>2</v>
      </c>
    </row>
    <row r="21" spans="1:42" ht="12.75">
      <c r="A21">
        <f t="shared" si="0"/>
      </c>
      <c r="B21" s="19" t="s">
        <v>19</v>
      </c>
      <c r="C21" s="49" t="s">
        <v>100</v>
      </c>
      <c r="D21" s="174"/>
      <c r="E21" s="175"/>
      <c r="F21" s="184">
        <v>9.469999999999999</v>
      </c>
      <c r="G21" s="185">
        <v>9.469999999999999</v>
      </c>
      <c r="H21" s="186">
        <v>9.469999999999999</v>
      </c>
      <c r="I21" s="184">
        <v>0</v>
      </c>
      <c r="J21" s="185">
        <v>0</v>
      </c>
      <c r="K21" s="186">
        <v>0</v>
      </c>
      <c r="L21" s="184">
        <v>9.504</v>
      </c>
      <c r="M21" s="185">
        <v>9.504</v>
      </c>
      <c r="N21" s="186">
        <v>9.504</v>
      </c>
      <c r="O21" s="184">
        <v>0.034</v>
      </c>
      <c r="P21" s="185">
        <v>0.034</v>
      </c>
      <c r="Q21" s="186">
        <v>0.034</v>
      </c>
      <c r="R21" s="72" t="s">
        <v>73</v>
      </c>
      <c r="S21" s="1"/>
      <c r="T21" s="5"/>
      <c r="AA21">
        <v>3</v>
      </c>
      <c r="AD21">
        <v>3</v>
      </c>
      <c r="AE21">
        <v>3</v>
      </c>
      <c r="AF21">
        <v>3</v>
      </c>
      <c r="AG21">
        <v>5</v>
      </c>
      <c r="AH21">
        <v>5</v>
      </c>
      <c r="AI21">
        <v>5</v>
      </c>
      <c r="AJ21">
        <v>2</v>
      </c>
      <c r="AK21">
        <v>5</v>
      </c>
      <c r="AL21">
        <v>5</v>
      </c>
      <c r="AM21">
        <v>2</v>
      </c>
      <c r="AN21">
        <v>5</v>
      </c>
      <c r="AO21">
        <v>5</v>
      </c>
      <c r="AP21">
        <v>3</v>
      </c>
    </row>
    <row r="22" spans="1:42" ht="12.75">
      <c r="A22">
        <f t="shared" si="0"/>
      </c>
      <c r="B22" s="19" t="s">
        <v>21</v>
      </c>
      <c r="C22" s="49" t="s">
        <v>101</v>
      </c>
      <c r="D22" s="174"/>
      <c r="E22" s="175"/>
      <c r="F22" s="184">
        <v>59.93000000000001</v>
      </c>
      <c r="G22" s="185">
        <v>59.93000000000001</v>
      </c>
      <c r="H22" s="186">
        <v>59.93000000000001</v>
      </c>
      <c r="I22" s="184">
        <v>0</v>
      </c>
      <c r="J22" s="185">
        <v>0</v>
      </c>
      <c r="K22" s="186">
        <v>0</v>
      </c>
      <c r="L22" s="184">
        <v>67.2</v>
      </c>
      <c r="M22" s="185">
        <v>67.2</v>
      </c>
      <c r="N22" s="186">
        <v>67.2</v>
      </c>
      <c r="O22" s="184">
        <v>7.27</v>
      </c>
      <c r="P22" s="185">
        <v>7.27</v>
      </c>
      <c r="Q22" s="186">
        <v>7.27</v>
      </c>
      <c r="R22" s="72" t="s">
        <v>59</v>
      </c>
      <c r="S22" s="1"/>
      <c r="T22" s="5"/>
      <c r="AA22">
        <v>3</v>
      </c>
      <c r="AD22">
        <v>2</v>
      </c>
      <c r="AE22">
        <v>3</v>
      </c>
      <c r="AF22">
        <v>3</v>
      </c>
      <c r="AG22">
        <v>2</v>
      </c>
      <c r="AH22">
        <v>5</v>
      </c>
      <c r="AI22">
        <v>5</v>
      </c>
      <c r="AJ22">
        <v>2</v>
      </c>
      <c r="AK22">
        <v>5</v>
      </c>
      <c r="AL22">
        <v>5</v>
      </c>
      <c r="AM22">
        <v>2</v>
      </c>
      <c r="AN22">
        <v>5</v>
      </c>
      <c r="AO22">
        <v>5</v>
      </c>
      <c r="AP22">
        <v>3</v>
      </c>
    </row>
    <row r="23" spans="1:42" ht="12.75">
      <c r="A23">
        <f t="shared" si="0"/>
      </c>
      <c r="B23" s="19" t="s">
        <v>22</v>
      </c>
      <c r="C23" s="49" t="s">
        <v>102</v>
      </c>
      <c r="D23" s="174"/>
      <c r="E23" s="175"/>
      <c r="F23" s="184">
        <v>52.989999999999995</v>
      </c>
      <c r="G23" s="185">
        <v>52.989999999999995</v>
      </c>
      <c r="H23" s="186">
        <v>52.989999999999995</v>
      </c>
      <c r="I23" s="184">
        <v>278.39</v>
      </c>
      <c r="J23" s="185">
        <v>278.39</v>
      </c>
      <c r="K23" s="186">
        <v>278.39</v>
      </c>
      <c r="L23" s="184">
        <v>5.39</v>
      </c>
      <c r="M23" s="185">
        <v>5.39</v>
      </c>
      <c r="N23" s="186">
        <v>5.39</v>
      </c>
      <c r="O23" s="184">
        <v>230.79</v>
      </c>
      <c r="P23" s="185">
        <v>230.79</v>
      </c>
      <c r="Q23" s="186">
        <v>230.79</v>
      </c>
      <c r="R23" s="72" t="s">
        <v>60</v>
      </c>
      <c r="S23" s="1"/>
      <c r="T23" s="5"/>
      <c r="AA23">
        <v>3</v>
      </c>
      <c r="AD23">
        <v>3</v>
      </c>
      <c r="AE23">
        <v>3</v>
      </c>
      <c r="AF23">
        <v>3</v>
      </c>
      <c r="AG23">
        <v>3</v>
      </c>
      <c r="AH23">
        <v>5</v>
      </c>
      <c r="AI23">
        <v>5</v>
      </c>
      <c r="AJ23">
        <v>3</v>
      </c>
      <c r="AK23">
        <v>5</v>
      </c>
      <c r="AL23">
        <v>5</v>
      </c>
      <c r="AM23">
        <v>3</v>
      </c>
      <c r="AN23">
        <v>5</v>
      </c>
      <c r="AO23">
        <v>5</v>
      </c>
      <c r="AP23">
        <v>3</v>
      </c>
    </row>
    <row r="24" spans="1:42" ht="12.75">
      <c r="A24">
        <f t="shared" si="0"/>
      </c>
      <c r="B24" s="19" t="s">
        <v>23</v>
      </c>
      <c r="C24" s="49" t="s">
        <v>103</v>
      </c>
      <c r="D24" s="174"/>
      <c r="E24" s="175"/>
      <c r="F24" s="184">
        <v>149.85000000000002</v>
      </c>
      <c r="G24" s="185">
        <v>180</v>
      </c>
      <c r="H24" s="186">
        <v>180</v>
      </c>
      <c r="I24" s="184">
        <v>70</v>
      </c>
      <c r="J24" s="185">
        <v>70</v>
      </c>
      <c r="K24" s="186">
        <v>70</v>
      </c>
      <c r="L24" s="184">
        <v>133.18</v>
      </c>
      <c r="M24" s="185">
        <v>160</v>
      </c>
      <c r="N24" s="186">
        <v>160</v>
      </c>
      <c r="O24" s="184">
        <v>53.33</v>
      </c>
      <c r="P24" s="185">
        <v>50</v>
      </c>
      <c r="Q24" s="186">
        <v>50</v>
      </c>
      <c r="R24" s="72" t="s">
        <v>61</v>
      </c>
      <c r="S24" s="1"/>
      <c r="T24" s="5"/>
      <c r="AA24">
        <v>3</v>
      </c>
      <c r="AD24">
        <v>2</v>
      </c>
      <c r="AE24">
        <v>2</v>
      </c>
      <c r="AF24">
        <v>3</v>
      </c>
      <c r="AG24">
        <v>2</v>
      </c>
      <c r="AH24">
        <v>2</v>
      </c>
      <c r="AI24">
        <v>5</v>
      </c>
      <c r="AJ24">
        <v>2</v>
      </c>
      <c r="AK24">
        <v>2</v>
      </c>
      <c r="AL24">
        <v>5</v>
      </c>
      <c r="AM24">
        <v>2</v>
      </c>
      <c r="AN24">
        <v>2</v>
      </c>
      <c r="AO24">
        <v>5</v>
      </c>
      <c r="AP24">
        <v>3</v>
      </c>
    </row>
    <row r="25" spans="1:42" ht="12.75">
      <c r="A25">
        <f t="shared" si="0"/>
      </c>
      <c r="B25" s="19" t="s">
        <v>27</v>
      </c>
      <c r="C25" s="49" t="s">
        <v>104</v>
      </c>
      <c r="D25" s="174"/>
      <c r="E25" s="175"/>
      <c r="F25" s="184">
        <v>53.58599999999997</v>
      </c>
      <c r="G25" s="185">
        <v>55.99275</v>
      </c>
      <c r="H25" s="186">
        <v>58.230500000000006</v>
      </c>
      <c r="I25" s="184">
        <v>570.22</v>
      </c>
      <c r="J25" s="185">
        <v>598.72995</v>
      </c>
      <c r="K25" s="186">
        <v>627.2409000000001</v>
      </c>
      <c r="L25" s="184">
        <v>8.83</v>
      </c>
      <c r="M25" s="185">
        <v>9</v>
      </c>
      <c r="N25" s="186">
        <v>9</v>
      </c>
      <c r="O25" s="184">
        <v>525.464</v>
      </c>
      <c r="P25" s="185">
        <v>551.7372</v>
      </c>
      <c r="Q25" s="186">
        <v>578.0104000000001</v>
      </c>
      <c r="R25" s="72" t="s">
        <v>62</v>
      </c>
      <c r="S25" s="1"/>
      <c r="T25" s="5"/>
      <c r="AA25">
        <v>2</v>
      </c>
      <c r="AD25">
        <v>2</v>
      </c>
      <c r="AE25">
        <v>2</v>
      </c>
      <c r="AF25">
        <v>2</v>
      </c>
      <c r="AG25">
        <v>2</v>
      </c>
      <c r="AH25">
        <v>2</v>
      </c>
      <c r="AI25">
        <v>2</v>
      </c>
      <c r="AJ25">
        <v>2</v>
      </c>
      <c r="AK25">
        <v>2</v>
      </c>
      <c r="AL25">
        <v>2</v>
      </c>
      <c r="AM25">
        <v>2</v>
      </c>
      <c r="AN25">
        <v>2</v>
      </c>
      <c r="AO25">
        <v>2</v>
      </c>
      <c r="AP25">
        <v>2</v>
      </c>
    </row>
    <row r="26" spans="1:42" ht="12.75">
      <c r="A26">
        <f t="shared" si="0"/>
      </c>
      <c r="B26" s="19" t="s">
        <v>26</v>
      </c>
      <c r="C26" s="49" t="s">
        <v>105</v>
      </c>
      <c r="D26" s="174"/>
      <c r="E26" s="175"/>
      <c r="F26" s="184">
        <v>58.769999999999996</v>
      </c>
      <c r="G26" s="185">
        <v>62.99091771007662</v>
      </c>
      <c r="H26" s="186">
        <v>67</v>
      </c>
      <c r="I26" s="184">
        <v>0</v>
      </c>
      <c r="J26" s="185">
        <v>0</v>
      </c>
      <c r="K26" s="186">
        <v>0</v>
      </c>
      <c r="L26" s="184">
        <v>70.16</v>
      </c>
      <c r="M26" s="185">
        <v>75.0181136884397</v>
      </c>
      <c r="N26" s="186">
        <v>80</v>
      </c>
      <c r="O26" s="184">
        <v>11.39</v>
      </c>
      <c r="P26" s="185">
        <v>12.027195978363073</v>
      </c>
      <c r="Q26" s="186">
        <v>13</v>
      </c>
      <c r="R26" s="72" t="s">
        <v>312</v>
      </c>
      <c r="S26" s="1"/>
      <c r="T26" s="5"/>
      <c r="AA26">
        <v>2</v>
      </c>
      <c r="AD26">
        <v>2</v>
      </c>
      <c r="AE26">
        <v>2</v>
      </c>
      <c r="AF26">
        <v>2</v>
      </c>
      <c r="AG26">
        <v>2</v>
      </c>
      <c r="AH26">
        <v>2</v>
      </c>
      <c r="AI26">
        <v>2</v>
      </c>
      <c r="AJ26">
        <v>2</v>
      </c>
      <c r="AK26">
        <v>2</v>
      </c>
      <c r="AL26">
        <v>2</v>
      </c>
      <c r="AM26">
        <v>2</v>
      </c>
      <c r="AN26">
        <v>2</v>
      </c>
      <c r="AO26">
        <v>2</v>
      </c>
      <c r="AP26">
        <v>2</v>
      </c>
    </row>
    <row r="27" spans="1:42" ht="12.75">
      <c r="A27">
        <f t="shared" si="0"/>
      </c>
      <c r="B27" s="19" t="s">
        <v>143</v>
      </c>
      <c r="C27" s="49" t="s">
        <v>144</v>
      </c>
      <c r="D27" s="174"/>
      <c r="E27" s="175"/>
      <c r="F27" s="184">
        <v>93.6</v>
      </c>
      <c r="G27" s="185">
        <v>93.6</v>
      </c>
      <c r="H27" s="186">
        <v>93.6</v>
      </c>
      <c r="I27" s="184">
        <v>214.6</v>
      </c>
      <c r="J27" s="185">
        <v>214.6</v>
      </c>
      <c r="K27" s="186">
        <v>214.6</v>
      </c>
      <c r="L27" s="184">
        <v>10</v>
      </c>
      <c r="M27" s="185">
        <v>10</v>
      </c>
      <c r="N27" s="186">
        <v>10</v>
      </c>
      <c r="O27" s="184">
        <v>131</v>
      </c>
      <c r="P27" s="185">
        <v>131</v>
      </c>
      <c r="Q27" s="186">
        <v>131</v>
      </c>
      <c r="R27" s="72" t="s">
        <v>143</v>
      </c>
      <c r="S27" s="1"/>
      <c r="T27" s="5"/>
      <c r="AA27">
        <v>3</v>
      </c>
      <c r="AD27">
        <v>3</v>
      </c>
      <c r="AE27">
        <v>3</v>
      </c>
      <c r="AF27">
        <v>3</v>
      </c>
      <c r="AG27">
        <v>5</v>
      </c>
      <c r="AH27">
        <v>5</v>
      </c>
      <c r="AI27">
        <v>5</v>
      </c>
      <c r="AJ27">
        <v>5</v>
      </c>
      <c r="AK27">
        <v>5</v>
      </c>
      <c r="AL27">
        <v>5</v>
      </c>
      <c r="AM27">
        <v>5</v>
      </c>
      <c r="AN27">
        <v>5</v>
      </c>
      <c r="AO27">
        <v>5</v>
      </c>
      <c r="AP27">
        <v>3</v>
      </c>
    </row>
    <row r="28" spans="1:42" ht="12.75">
      <c r="A28">
        <f t="shared" si="0"/>
      </c>
      <c r="B28" s="19" t="s">
        <v>29</v>
      </c>
      <c r="C28" s="49" t="s">
        <v>106</v>
      </c>
      <c r="D28" s="174"/>
      <c r="E28" s="175"/>
      <c r="F28" s="184">
        <v>35.1</v>
      </c>
      <c r="G28" s="185">
        <v>40</v>
      </c>
      <c r="H28" s="186">
        <v>42</v>
      </c>
      <c r="I28" s="184">
        <v>0</v>
      </c>
      <c r="J28" s="185">
        <v>0</v>
      </c>
      <c r="K28" s="186">
        <v>0</v>
      </c>
      <c r="L28" s="184">
        <v>46</v>
      </c>
      <c r="M28" s="185">
        <v>51</v>
      </c>
      <c r="N28" s="186">
        <v>53</v>
      </c>
      <c r="O28" s="184">
        <v>10.9</v>
      </c>
      <c r="P28" s="185">
        <v>11</v>
      </c>
      <c r="Q28" s="186">
        <v>11</v>
      </c>
      <c r="R28" s="72" t="s">
        <v>63</v>
      </c>
      <c r="S28" s="1"/>
      <c r="T28" s="5"/>
      <c r="AA28">
        <v>2</v>
      </c>
      <c r="AD28">
        <v>2</v>
      </c>
      <c r="AE28">
        <v>2</v>
      </c>
      <c r="AF28">
        <v>2</v>
      </c>
      <c r="AG28">
        <v>2</v>
      </c>
      <c r="AH28">
        <v>2</v>
      </c>
      <c r="AI28">
        <v>2</v>
      </c>
      <c r="AJ28">
        <v>2</v>
      </c>
      <c r="AK28">
        <v>2</v>
      </c>
      <c r="AL28">
        <v>2</v>
      </c>
      <c r="AM28">
        <v>2</v>
      </c>
      <c r="AN28">
        <v>2</v>
      </c>
      <c r="AO28">
        <v>2</v>
      </c>
      <c r="AP28">
        <v>2</v>
      </c>
    </row>
    <row r="29" spans="1:42" ht="12.75">
      <c r="A29">
        <f t="shared" si="0"/>
      </c>
      <c r="B29" s="19" t="s">
        <v>30</v>
      </c>
      <c r="C29" s="49" t="s">
        <v>107</v>
      </c>
      <c r="D29" s="174"/>
      <c r="E29" s="175"/>
      <c r="F29" s="184">
        <v>78.88</v>
      </c>
      <c r="G29" s="185">
        <v>78.88</v>
      </c>
      <c r="H29" s="186">
        <v>78.88</v>
      </c>
      <c r="I29" s="184">
        <v>0</v>
      </c>
      <c r="J29" s="185">
        <v>0</v>
      </c>
      <c r="K29" s="186">
        <v>0</v>
      </c>
      <c r="L29" s="184">
        <v>78.99</v>
      </c>
      <c r="M29" s="185">
        <v>78.99</v>
      </c>
      <c r="N29" s="186">
        <v>78.99</v>
      </c>
      <c r="O29" s="184">
        <v>0.11</v>
      </c>
      <c r="P29" s="185">
        <v>0.11</v>
      </c>
      <c r="Q29" s="186">
        <v>0.11</v>
      </c>
      <c r="R29" s="72" t="s">
        <v>64</v>
      </c>
      <c r="S29" s="1"/>
      <c r="T29" s="5"/>
      <c r="AA29">
        <v>3</v>
      </c>
      <c r="AD29">
        <v>2</v>
      </c>
      <c r="AE29">
        <v>3</v>
      </c>
      <c r="AF29">
        <v>3</v>
      </c>
      <c r="AG29">
        <v>2</v>
      </c>
      <c r="AH29">
        <v>5</v>
      </c>
      <c r="AI29">
        <v>5</v>
      </c>
      <c r="AJ29">
        <v>2</v>
      </c>
      <c r="AK29">
        <v>5</v>
      </c>
      <c r="AL29">
        <v>5</v>
      </c>
      <c r="AM29">
        <v>2</v>
      </c>
      <c r="AN29">
        <v>5</v>
      </c>
      <c r="AO29">
        <v>5</v>
      </c>
      <c r="AP29">
        <v>3</v>
      </c>
    </row>
    <row r="30" spans="1:42" ht="12.75">
      <c r="A30">
        <f t="shared" si="0"/>
      </c>
      <c r="B30" s="19" t="s">
        <v>31</v>
      </c>
      <c r="C30" s="49" t="s">
        <v>108</v>
      </c>
      <c r="D30" s="174"/>
      <c r="E30" s="175"/>
      <c r="F30" s="184">
        <v>457.255</v>
      </c>
      <c r="G30" s="185">
        <v>470</v>
      </c>
      <c r="H30" s="186">
        <v>590</v>
      </c>
      <c r="I30" s="184">
        <v>434.555</v>
      </c>
      <c r="J30" s="185">
        <v>450</v>
      </c>
      <c r="K30" s="186">
        <v>600</v>
      </c>
      <c r="L30" s="184">
        <v>247.172</v>
      </c>
      <c r="M30" s="185">
        <v>250</v>
      </c>
      <c r="N30" s="186">
        <v>250</v>
      </c>
      <c r="O30" s="184">
        <v>224.472</v>
      </c>
      <c r="P30" s="185">
        <v>230</v>
      </c>
      <c r="Q30" s="186">
        <v>260</v>
      </c>
      <c r="R30" s="72" t="s">
        <v>65</v>
      </c>
      <c r="S30" s="1"/>
      <c r="T30" s="5"/>
      <c r="AA30">
        <v>2</v>
      </c>
      <c r="AD30">
        <v>2</v>
      </c>
      <c r="AE30">
        <v>2</v>
      </c>
      <c r="AF30">
        <v>2</v>
      </c>
      <c r="AG30">
        <v>2</v>
      </c>
      <c r="AH30">
        <v>2</v>
      </c>
      <c r="AI30">
        <v>2</v>
      </c>
      <c r="AJ30">
        <v>2</v>
      </c>
      <c r="AK30">
        <v>2</v>
      </c>
      <c r="AL30">
        <v>2</v>
      </c>
      <c r="AM30">
        <v>2</v>
      </c>
      <c r="AN30">
        <v>2</v>
      </c>
      <c r="AO30">
        <v>2</v>
      </c>
      <c r="AP30">
        <v>2</v>
      </c>
    </row>
    <row r="31" spans="1:42" ht="12.75">
      <c r="A31">
        <f t="shared" si="0"/>
      </c>
      <c r="B31" s="19" t="s">
        <v>32</v>
      </c>
      <c r="C31" s="49" t="s">
        <v>109</v>
      </c>
      <c r="D31" s="174"/>
      <c r="E31" s="175"/>
      <c r="F31" s="184">
        <v>9.45</v>
      </c>
      <c r="G31" s="185">
        <v>10.765998018769551</v>
      </c>
      <c r="H31" s="186">
        <v>10.407018338760938</v>
      </c>
      <c r="I31" s="184">
        <v>0</v>
      </c>
      <c r="J31" s="185">
        <v>0</v>
      </c>
      <c r="K31" s="186">
        <v>0</v>
      </c>
      <c r="L31" s="184">
        <v>10.16</v>
      </c>
      <c r="M31" s="185">
        <v>10.765998018769551</v>
      </c>
      <c r="N31" s="186">
        <v>11.407018338760938</v>
      </c>
      <c r="O31" s="184">
        <v>0.71</v>
      </c>
      <c r="P31" s="185">
        <v>0</v>
      </c>
      <c r="Q31" s="186">
        <v>1</v>
      </c>
      <c r="R31" s="72" t="s">
        <v>32</v>
      </c>
      <c r="S31" s="1"/>
      <c r="T31" s="5"/>
      <c r="AA31">
        <v>2</v>
      </c>
      <c r="AD31">
        <v>2</v>
      </c>
      <c r="AE31">
        <v>2</v>
      </c>
      <c r="AF31">
        <v>2</v>
      </c>
      <c r="AG31">
        <v>2</v>
      </c>
      <c r="AH31">
        <v>2</v>
      </c>
      <c r="AI31">
        <v>2</v>
      </c>
      <c r="AJ31">
        <v>2</v>
      </c>
      <c r="AK31">
        <v>2</v>
      </c>
      <c r="AL31">
        <v>2</v>
      </c>
      <c r="AM31">
        <v>2</v>
      </c>
      <c r="AN31">
        <v>2</v>
      </c>
      <c r="AO31">
        <v>2</v>
      </c>
      <c r="AP31">
        <v>2</v>
      </c>
    </row>
    <row r="32" spans="1:42" ht="12.75">
      <c r="A32">
        <f t="shared" si="0"/>
      </c>
      <c r="B32" s="19" t="s">
        <v>33</v>
      </c>
      <c r="C32" s="49" t="s">
        <v>110</v>
      </c>
      <c r="D32" s="174"/>
      <c r="E32" s="175"/>
      <c r="F32" s="184">
        <v>449</v>
      </c>
      <c r="G32" s="185">
        <v>449</v>
      </c>
      <c r="H32" s="186">
        <v>449</v>
      </c>
      <c r="I32" s="184">
        <v>1200</v>
      </c>
      <c r="J32" s="185">
        <v>1200</v>
      </c>
      <c r="K32" s="186">
        <v>1200</v>
      </c>
      <c r="L32" s="184">
        <v>19</v>
      </c>
      <c r="M32" s="185">
        <v>19</v>
      </c>
      <c r="N32" s="186">
        <v>19</v>
      </c>
      <c r="O32" s="184">
        <v>770</v>
      </c>
      <c r="P32" s="185">
        <v>770</v>
      </c>
      <c r="Q32" s="186">
        <v>770</v>
      </c>
      <c r="R32" s="72" t="s">
        <v>66</v>
      </c>
      <c r="S32" s="1"/>
      <c r="T32" s="5"/>
      <c r="AA32">
        <v>2</v>
      </c>
      <c r="AD32">
        <v>2</v>
      </c>
      <c r="AE32">
        <v>2</v>
      </c>
      <c r="AF32">
        <v>2</v>
      </c>
      <c r="AG32">
        <v>2</v>
      </c>
      <c r="AH32">
        <v>2</v>
      </c>
      <c r="AI32">
        <v>2</v>
      </c>
      <c r="AJ32">
        <v>2</v>
      </c>
      <c r="AK32">
        <v>2</v>
      </c>
      <c r="AL32">
        <v>2</v>
      </c>
      <c r="AM32">
        <v>2</v>
      </c>
      <c r="AN32">
        <v>2</v>
      </c>
      <c r="AO32">
        <v>2</v>
      </c>
      <c r="AP32">
        <v>2</v>
      </c>
    </row>
    <row r="33" spans="1:42" ht="12.75">
      <c r="A33">
        <f>IF(SUM(F33:Q33)&lt;1,"Y","")</f>
      </c>
      <c r="B33" s="19" t="s">
        <v>371</v>
      </c>
      <c r="C33" s="49" t="s">
        <v>373</v>
      </c>
      <c r="D33" s="174"/>
      <c r="E33" s="175"/>
      <c r="F33" s="184">
        <v>30</v>
      </c>
      <c r="G33" s="185">
        <v>31</v>
      </c>
      <c r="H33" s="186">
        <v>32</v>
      </c>
      <c r="I33" s="184">
        <v>0</v>
      </c>
      <c r="J33" s="185">
        <v>0</v>
      </c>
      <c r="K33" s="186">
        <v>0</v>
      </c>
      <c r="L33" s="184">
        <v>31</v>
      </c>
      <c r="M33" s="185">
        <v>32</v>
      </c>
      <c r="N33" s="186">
        <v>33</v>
      </c>
      <c r="O33" s="184">
        <v>1</v>
      </c>
      <c r="P33" s="185">
        <v>1</v>
      </c>
      <c r="Q33" s="186">
        <v>1</v>
      </c>
      <c r="R33" s="72" t="s">
        <v>372</v>
      </c>
      <c r="S33" s="1"/>
      <c r="T33" s="5"/>
      <c r="AA33">
        <v>2</v>
      </c>
      <c r="AD33">
        <v>2</v>
      </c>
      <c r="AE33">
        <v>2</v>
      </c>
      <c r="AF33">
        <v>2</v>
      </c>
      <c r="AG33">
        <v>2</v>
      </c>
      <c r="AH33">
        <v>2</v>
      </c>
      <c r="AI33">
        <v>2</v>
      </c>
      <c r="AJ33">
        <v>2</v>
      </c>
      <c r="AK33">
        <v>2</v>
      </c>
      <c r="AL33">
        <v>2</v>
      </c>
      <c r="AM33">
        <v>2</v>
      </c>
      <c r="AN33">
        <v>2</v>
      </c>
      <c r="AO33">
        <v>2</v>
      </c>
      <c r="AP33">
        <v>2</v>
      </c>
    </row>
    <row r="34" spans="1:42" ht="12.75">
      <c r="A34">
        <f t="shared" si="0"/>
      </c>
      <c r="B34" s="19" t="s">
        <v>35</v>
      </c>
      <c r="C34" s="49" t="s">
        <v>111</v>
      </c>
      <c r="D34" s="174"/>
      <c r="E34" s="175"/>
      <c r="F34" s="184">
        <v>110</v>
      </c>
      <c r="G34" s="185">
        <v>120</v>
      </c>
      <c r="H34" s="186">
        <v>120</v>
      </c>
      <c r="I34" s="184">
        <v>80</v>
      </c>
      <c r="J34" s="185">
        <v>95</v>
      </c>
      <c r="K34" s="186">
        <v>100</v>
      </c>
      <c r="L34" s="184">
        <v>45</v>
      </c>
      <c r="M34" s="185">
        <v>35</v>
      </c>
      <c r="N34" s="186">
        <v>30</v>
      </c>
      <c r="O34" s="184">
        <v>15</v>
      </c>
      <c r="P34" s="185">
        <v>10</v>
      </c>
      <c r="Q34" s="186">
        <v>10</v>
      </c>
      <c r="R34" s="72" t="s">
        <v>67</v>
      </c>
      <c r="S34" s="1"/>
      <c r="T34" s="5"/>
      <c r="AA34">
        <v>3</v>
      </c>
      <c r="AD34">
        <v>3</v>
      </c>
      <c r="AE34">
        <v>2</v>
      </c>
      <c r="AF34">
        <v>2</v>
      </c>
      <c r="AG34">
        <v>2</v>
      </c>
      <c r="AH34">
        <v>2</v>
      </c>
      <c r="AI34">
        <v>2</v>
      </c>
      <c r="AJ34">
        <v>5</v>
      </c>
      <c r="AK34">
        <v>2</v>
      </c>
      <c r="AL34">
        <v>2</v>
      </c>
      <c r="AM34">
        <v>5</v>
      </c>
      <c r="AN34">
        <v>2</v>
      </c>
      <c r="AO34">
        <v>2</v>
      </c>
      <c r="AP34">
        <v>3</v>
      </c>
    </row>
    <row r="35" spans="1:42" ht="12.75">
      <c r="A35">
        <f t="shared" si="0"/>
      </c>
      <c r="B35" s="19" t="s">
        <v>36</v>
      </c>
      <c r="C35" s="49" t="s">
        <v>112</v>
      </c>
      <c r="D35" s="174"/>
      <c r="E35" s="175"/>
      <c r="F35" s="184">
        <v>13.799999999999999</v>
      </c>
      <c r="G35" s="185">
        <v>13.307</v>
      </c>
      <c r="H35" s="186">
        <v>14</v>
      </c>
      <c r="I35" s="184">
        <v>0</v>
      </c>
      <c r="J35" s="185">
        <v>0</v>
      </c>
      <c r="K35" s="186">
        <v>0</v>
      </c>
      <c r="L35" s="184">
        <v>14.2</v>
      </c>
      <c r="M35" s="185">
        <v>13.8</v>
      </c>
      <c r="N35" s="186">
        <v>14</v>
      </c>
      <c r="O35" s="184">
        <v>0.4</v>
      </c>
      <c r="P35" s="185">
        <v>0.493</v>
      </c>
      <c r="Q35" s="186">
        <v>0</v>
      </c>
      <c r="R35" s="72" t="s">
        <v>68</v>
      </c>
      <c r="S35" s="1"/>
      <c r="T35" s="5"/>
      <c r="AA35">
        <v>2</v>
      </c>
      <c r="AD35">
        <v>2</v>
      </c>
      <c r="AE35">
        <v>2</v>
      </c>
      <c r="AF35">
        <v>2</v>
      </c>
      <c r="AG35">
        <v>2</v>
      </c>
      <c r="AH35">
        <v>2</v>
      </c>
      <c r="AI35">
        <v>2</v>
      </c>
      <c r="AJ35">
        <v>2</v>
      </c>
      <c r="AK35">
        <v>2</v>
      </c>
      <c r="AL35">
        <v>2</v>
      </c>
      <c r="AM35">
        <v>2</v>
      </c>
      <c r="AN35">
        <v>2</v>
      </c>
      <c r="AO35">
        <v>2</v>
      </c>
      <c r="AP35">
        <v>2</v>
      </c>
    </row>
    <row r="36" spans="1:42" ht="12.75">
      <c r="A36">
        <f t="shared" si="0"/>
      </c>
      <c r="B36" s="19" t="s">
        <v>13</v>
      </c>
      <c r="C36" s="49" t="s">
        <v>113</v>
      </c>
      <c r="D36" s="174"/>
      <c r="E36" s="175"/>
      <c r="F36" s="184">
        <v>7.26</v>
      </c>
      <c r="G36" s="185">
        <v>6</v>
      </c>
      <c r="H36" s="186">
        <v>8</v>
      </c>
      <c r="I36" s="184">
        <v>1.5</v>
      </c>
      <c r="J36" s="185">
        <v>1</v>
      </c>
      <c r="K36" s="186">
        <v>1</v>
      </c>
      <c r="L36" s="184">
        <v>9</v>
      </c>
      <c r="M36" s="185">
        <v>8</v>
      </c>
      <c r="N36" s="186">
        <v>10</v>
      </c>
      <c r="O36" s="184">
        <v>3.24</v>
      </c>
      <c r="P36" s="185">
        <v>3</v>
      </c>
      <c r="Q36" s="186">
        <v>3</v>
      </c>
      <c r="R36" s="72" t="s">
        <v>69</v>
      </c>
      <c r="S36" s="1"/>
      <c r="T36" s="5"/>
      <c r="AA36">
        <v>2</v>
      </c>
      <c r="AD36">
        <v>2</v>
      </c>
      <c r="AE36">
        <v>2</v>
      </c>
      <c r="AF36">
        <v>2</v>
      </c>
      <c r="AG36">
        <v>2</v>
      </c>
      <c r="AH36">
        <v>2</v>
      </c>
      <c r="AI36">
        <v>2</v>
      </c>
      <c r="AJ36">
        <v>2</v>
      </c>
      <c r="AK36">
        <v>2</v>
      </c>
      <c r="AL36">
        <v>2</v>
      </c>
      <c r="AM36">
        <v>2</v>
      </c>
      <c r="AN36">
        <v>2</v>
      </c>
      <c r="AO36">
        <v>2</v>
      </c>
      <c r="AP36">
        <v>2</v>
      </c>
    </row>
    <row r="37" spans="1:42" ht="12.75">
      <c r="A37">
        <f t="shared" si="0"/>
      </c>
      <c r="B37" s="19" t="s">
        <v>37</v>
      </c>
      <c r="C37" s="49" t="s">
        <v>114</v>
      </c>
      <c r="D37" s="174"/>
      <c r="E37" s="175"/>
      <c r="F37" s="184">
        <v>121.14</v>
      </c>
      <c r="G37" s="185">
        <v>119</v>
      </c>
      <c r="H37" s="186">
        <v>119</v>
      </c>
      <c r="I37" s="184">
        <v>0</v>
      </c>
      <c r="J37" s="185">
        <v>0</v>
      </c>
      <c r="K37" s="186">
        <v>0</v>
      </c>
      <c r="L37" s="184">
        <v>122.37</v>
      </c>
      <c r="M37" s="185">
        <v>120</v>
      </c>
      <c r="N37" s="186">
        <v>120</v>
      </c>
      <c r="O37" s="184">
        <v>1.23</v>
      </c>
      <c r="P37" s="185">
        <v>1</v>
      </c>
      <c r="Q37" s="186">
        <v>1</v>
      </c>
      <c r="R37" s="72" t="s">
        <v>70</v>
      </c>
      <c r="S37" s="1"/>
      <c r="T37" s="5"/>
      <c r="AA37">
        <v>2</v>
      </c>
      <c r="AD37">
        <v>2</v>
      </c>
      <c r="AE37">
        <v>2</v>
      </c>
      <c r="AF37">
        <v>2</v>
      </c>
      <c r="AG37">
        <v>2</v>
      </c>
      <c r="AH37">
        <v>2</v>
      </c>
      <c r="AI37">
        <v>2</v>
      </c>
      <c r="AJ37">
        <v>2</v>
      </c>
      <c r="AK37">
        <v>2</v>
      </c>
      <c r="AL37">
        <v>2</v>
      </c>
      <c r="AM37">
        <v>2</v>
      </c>
      <c r="AN37">
        <v>2</v>
      </c>
      <c r="AO37">
        <v>2</v>
      </c>
      <c r="AP37">
        <v>2</v>
      </c>
    </row>
    <row r="38" spans="1:42" ht="12.75">
      <c r="A38">
        <f t="shared" si="0"/>
      </c>
      <c r="B38" s="19" t="s">
        <v>8</v>
      </c>
      <c r="C38" s="49" t="s">
        <v>115</v>
      </c>
      <c r="D38" s="174"/>
      <c r="E38" s="175"/>
      <c r="F38" s="184">
        <v>77.91999999999999</v>
      </c>
      <c r="G38" s="185">
        <v>83</v>
      </c>
      <c r="H38" s="186">
        <v>88</v>
      </c>
      <c r="I38" s="184">
        <v>0</v>
      </c>
      <c r="J38" s="185">
        <v>0</v>
      </c>
      <c r="K38" s="186">
        <v>0</v>
      </c>
      <c r="L38" s="184">
        <v>79.6</v>
      </c>
      <c r="M38" s="185">
        <v>85</v>
      </c>
      <c r="N38" s="186">
        <v>90</v>
      </c>
      <c r="O38" s="184">
        <v>1.68</v>
      </c>
      <c r="P38" s="185">
        <v>2</v>
      </c>
      <c r="Q38" s="186">
        <v>2</v>
      </c>
      <c r="R38" s="72" t="s">
        <v>71</v>
      </c>
      <c r="S38" s="1"/>
      <c r="T38" s="5"/>
      <c r="AA38">
        <v>2</v>
      </c>
      <c r="AD38">
        <v>2</v>
      </c>
      <c r="AE38">
        <v>2</v>
      </c>
      <c r="AF38">
        <v>2</v>
      </c>
      <c r="AG38">
        <v>2</v>
      </c>
      <c r="AH38">
        <v>2</v>
      </c>
      <c r="AI38">
        <v>2</v>
      </c>
      <c r="AJ38">
        <v>2</v>
      </c>
      <c r="AK38">
        <v>2</v>
      </c>
      <c r="AL38">
        <v>2</v>
      </c>
      <c r="AM38">
        <v>2</v>
      </c>
      <c r="AN38">
        <v>2</v>
      </c>
      <c r="AO38">
        <v>2</v>
      </c>
      <c r="AP38">
        <v>2</v>
      </c>
    </row>
    <row r="39" spans="1:42" ht="12.75">
      <c r="A39">
        <f t="shared" si="0"/>
      </c>
      <c r="B39" s="19" t="s">
        <v>28</v>
      </c>
      <c r="C39" s="49" t="s">
        <v>116</v>
      </c>
      <c r="D39" s="174"/>
      <c r="E39" s="175"/>
      <c r="F39" s="184">
        <v>3.25614</v>
      </c>
      <c r="G39" s="185">
        <v>3.25614</v>
      </c>
      <c r="H39" s="186">
        <v>3.25614</v>
      </c>
      <c r="I39" s="184">
        <v>0</v>
      </c>
      <c r="J39" s="185">
        <v>0</v>
      </c>
      <c r="K39" s="186">
        <v>0</v>
      </c>
      <c r="L39" s="184">
        <v>3.2640399999999996</v>
      </c>
      <c r="M39" s="185">
        <v>3.2640399999999996</v>
      </c>
      <c r="N39" s="186">
        <v>3.2640399999999996</v>
      </c>
      <c r="O39" s="184">
        <v>0.0079</v>
      </c>
      <c r="P39" s="185">
        <v>0.0079</v>
      </c>
      <c r="Q39" s="186">
        <v>0.0079</v>
      </c>
      <c r="R39" s="72" t="s">
        <v>131</v>
      </c>
      <c r="S39" s="1"/>
      <c r="T39" s="5"/>
      <c r="AA39">
        <v>3</v>
      </c>
      <c r="AD39">
        <v>3</v>
      </c>
      <c r="AE39">
        <v>3</v>
      </c>
      <c r="AF39">
        <v>3</v>
      </c>
      <c r="AG39">
        <v>5</v>
      </c>
      <c r="AH39">
        <v>5</v>
      </c>
      <c r="AI39">
        <v>5</v>
      </c>
      <c r="AJ39">
        <v>2</v>
      </c>
      <c r="AK39">
        <v>5</v>
      </c>
      <c r="AL39">
        <v>5</v>
      </c>
      <c r="AM39">
        <v>5</v>
      </c>
      <c r="AN39">
        <v>5</v>
      </c>
      <c r="AO39">
        <v>5</v>
      </c>
      <c r="AP39">
        <v>3</v>
      </c>
    </row>
    <row r="40" spans="1:42" ht="12.75">
      <c r="A40">
        <f t="shared" si="0"/>
      </c>
      <c r="B40" s="19" t="s">
        <v>38</v>
      </c>
      <c r="C40" s="49" t="s">
        <v>117</v>
      </c>
      <c r="D40" s="174"/>
      <c r="E40" s="175"/>
      <c r="F40" s="184">
        <v>260.4</v>
      </c>
      <c r="G40" s="185">
        <v>254</v>
      </c>
      <c r="H40" s="186">
        <v>254</v>
      </c>
      <c r="I40" s="184">
        <v>75</v>
      </c>
      <c r="J40" s="185">
        <v>75</v>
      </c>
      <c r="K40" s="186">
        <v>75</v>
      </c>
      <c r="L40" s="184">
        <v>187.9</v>
      </c>
      <c r="M40" s="185">
        <v>185</v>
      </c>
      <c r="N40" s="186">
        <v>185</v>
      </c>
      <c r="O40" s="184">
        <v>2.5</v>
      </c>
      <c r="P40" s="185">
        <v>6</v>
      </c>
      <c r="Q40" s="186">
        <v>6</v>
      </c>
      <c r="R40" s="72" t="s">
        <v>72</v>
      </c>
      <c r="S40" s="1"/>
      <c r="T40" s="5"/>
      <c r="AA40">
        <v>2</v>
      </c>
      <c r="AD40">
        <v>2</v>
      </c>
      <c r="AE40">
        <v>2</v>
      </c>
      <c r="AF40">
        <v>2</v>
      </c>
      <c r="AG40">
        <v>2</v>
      </c>
      <c r="AH40">
        <v>2</v>
      </c>
      <c r="AI40">
        <v>2</v>
      </c>
      <c r="AJ40">
        <v>2</v>
      </c>
      <c r="AK40">
        <v>2</v>
      </c>
      <c r="AL40">
        <v>2</v>
      </c>
      <c r="AM40">
        <v>2</v>
      </c>
      <c r="AN40">
        <v>2</v>
      </c>
      <c r="AO40">
        <v>2</v>
      </c>
      <c r="AP40">
        <v>2</v>
      </c>
    </row>
    <row r="41" spans="1:42" ht="13.5" thickBot="1">
      <c r="A41">
        <f t="shared" si="0"/>
      </c>
      <c r="B41" s="19" t="s">
        <v>17</v>
      </c>
      <c r="C41" s="49" t="s">
        <v>118</v>
      </c>
      <c r="D41" s="174"/>
      <c r="E41" s="175"/>
      <c r="F41" s="184">
        <v>452.3</v>
      </c>
      <c r="G41" s="185">
        <v>470</v>
      </c>
      <c r="H41" s="186">
        <v>480</v>
      </c>
      <c r="I41" s="184">
        <v>320</v>
      </c>
      <c r="J41" s="185">
        <v>320</v>
      </c>
      <c r="K41" s="186">
        <v>320</v>
      </c>
      <c r="L41" s="184">
        <v>278.49</v>
      </c>
      <c r="M41" s="185">
        <v>290</v>
      </c>
      <c r="N41" s="186">
        <v>300</v>
      </c>
      <c r="O41" s="184">
        <v>146.19</v>
      </c>
      <c r="P41" s="185">
        <v>140</v>
      </c>
      <c r="Q41" s="186">
        <v>140</v>
      </c>
      <c r="R41" s="72" t="s">
        <v>75</v>
      </c>
      <c r="S41" s="1"/>
      <c r="T41" s="5"/>
      <c r="AA41">
        <v>3</v>
      </c>
      <c r="AD41">
        <v>3</v>
      </c>
      <c r="AE41">
        <v>2</v>
      </c>
      <c r="AF41">
        <v>2</v>
      </c>
      <c r="AG41">
        <v>5</v>
      </c>
      <c r="AH41">
        <v>2</v>
      </c>
      <c r="AI41">
        <v>2</v>
      </c>
      <c r="AJ41">
        <v>2</v>
      </c>
      <c r="AK41">
        <v>2</v>
      </c>
      <c r="AL41">
        <v>2</v>
      </c>
      <c r="AM41">
        <v>2</v>
      </c>
      <c r="AN41">
        <v>2</v>
      </c>
      <c r="AO41">
        <v>2</v>
      </c>
      <c r="AP41">
        <v>3</v>
      </c>
    </row>
    <row r="42" spans="1:42" ht="14.25" thickBot="1" thickTop="1">
      <c r="A42">
        <f t="shared" si="0"/>
      </c>
      <c r="C42" s="14" t="s">
        <v>41</v>
      </c>
      <c r="D42" s="178"/>
      <c r="E42" s="179"/>
      <c r="F42" s="156">
        <v>4906.7561399999995</v>
      </c>
      <c r="G42" s="157">
        <v>4942.972805728846</v>
      </c>
      <c r="H42" s="158">
        <v>5087.553658338761</v>
      </c>
      <c r="I42" s="156">
        <v>5724.9349999999995</v>
      </c>
      <c r="J42" s="157">
        <v>5730.46995</v>
      </c>
      <c r="K42" s="158">
        <v>5939.9809000000005</v>
      </c>
      <c r="L42" s="156">
        <v>2784.71904</v>
      </c>
      <c r="M42" s="157">
        <v>2851.6521517072097</v>
      </c>
      <c r="N42" s="158">
        <v>2878.475058338761</v>
      </c>
      <c r="O42" s="156">
        <v>3602.8979</v>
      </c>
      <c r="P42" s="157">
        <v>3639.149295978363</v>
      </c>
      <c r="Q42" s="158">
        <v>3730.9023</v>
      </c>
      <c r="R42" s="14" t="s">
        <v>41</v>
      </c>
      <c r="S42" s="12"/>
      <c r="T42" s="13"/>
      <c r="AA42" t="e">
        <v>#REF!</v>
      </c>
      <c r="AD42" t="e">
        <v>#REF!</v>
      </c>
      <c r="AE42" t="e">
        <v>#REF!</v>
      </c>
      <c r="AF42" t="e">
        <v>#REF!</v>
      </c>
      <c r="AG42" t="e">
        <v>#REF!</v>
      </c>
      <c r="AH42" t="e">
        <v>#REF!</v>
      </c>
      <c r="AI42" t="e">
        <v>#REF!</v>
      </c>
      <c r="AJ42" t="e">
        <v>#REF!</v>
      </c>
      <c r="AK42" t="e">
        <v>#REF!</v>
      </c>
      <c r="AL42" t="e">
        <v>#REF!</v>
      </c>
      <c r="AM42" t="e">
        <v>#REF!</v>
      </c>
      <c r="AN42" t="e">
        <v>#REF!</v>
      </c>
      <c r="AO42" t="e">
        <v>#REF!</v>
      </c>
      <c r="AP42" t="e">
        <v>#REF!</v>
      </c>
    </row>
    <row r="43" spans="1:42" ht="13.5" thickTop="1">
      <c r="A43">
        <f t="shared" si="0"/>
      </c>
      <c r="B43" s="16" t="s">
        <v>2</v>
      </c>
      <c r="C43" s="171" t="s">
        <v>120</v>
      </c>
      <c r="D43" s="172"/>
      <c r="E43" s="173"/>
      <c r="F43" s="181">
        <v>0.28</v>
      </c>
      <c r="G43" s="182">
        <v>0.28</v>
      </c>
      <c r="H43" s="183">
        <v>0.28</v>
      </c>
      <c r="I43" s="181">
        <v>0</v>
      </c>
      <c r="J43" s="182">
        <v>0</v>
      </c>
      <c r="K43" s="183">
        <v>0</v>
      </c>
      <c r="L43" s="181">
        <v>0.28</v>
      </c>
      <c r="M43" s="182">
        <v>0.28</v>
      </c>
      <c r="N43" s="183">
        <v>0.28</v>
      </c>
      <c r="O43" s="181">
        <v>0</v>
      </c>
      <c r="P43" s="182">
        <v>0</v>
      </c>
      <c r="Q43" s="183">
        <v>0</v>
      </c>
      <c r="R43" s="84" t="s">
        <v>76</v>
      </c>
      <c r="S43" s="3"/>
      <c r="T43" s="4"/>
      <c r="AA43">
        <v>3</v>
      </c>
      <c r="AD43">
        <v>3</v>
      </c>
      <c r="AE43">
        <v>3</v>
      </c>
      <c r="AF43">
        <v>3</v>
      </c>
      <c r="AG43">
        <v>5</v>
      </c>
      <c r="AH43">
        <v>5</v>
      </c>
      <c r="AI43">
        <v>5</v>
      </c>
      <c r="AJ43">
        <v>3</v>
      </c>
      <c r="AK43">
        <v>5</v>
      </c>
      <c r="AL43">
        <v>5</v>
      </c>
      <c r="AM43">
        <v>2</v>
      </c>
      <c r="AN43">
        <v>5</v>
      </c>
      <c r="AO43">
        <v>5</v>
      </c>
      <c r="AP43">
        <v>3</v>
      </c>
    </row>
    <row r="44" spans="2:42" ht="12.75">
      <c r="B44" s="16" t="s">
        <v>6</v>
      </c>
      <c r="C44" s="49" t="s">
        <v>121</v>
      </c>
      <c r="D44" s="174"/>
      <c r="E44" s="175"/>
      <c r="F44" s="184">
        <v>9.2</v>
      </c>
      <c r="G44" s="185">
        <v>9.2</v>
      </c>
      <c r="H44" s="186">
        <v>9.2</v>
      </c>
      <c r="I44" s="184">
        <v>0</v>
      </c>
      <c r="J44" s="185">
        <v>0</v>
      </c>
      <c r="K44" s="186">
        <v>0</v>
      </c>
      <c r="L44" s="184">
        <v>30.7</v>
      </c>
      <c r="M44" s="185">
        <v>30.7</v>
      </c>
      <c r="N44" s="186">
        <v>30.7</v>
      </c>
      <c r="O44" s="184">
        <v>21.5</v>
      </c>
      <c r="P44" s="185">
        <v>21.5</v>
      </c>
      <c r="Q44" s="186">
        <v>21.5</v>
      </c>
      <c r="R44" s="72" t="s">
        <v>77</v>
      </c>
      <c r="S44" s="1"/>
      <c r="T44" s="5"/>
      <c r="AA44">
        <v>3</v>
      </c>
      <c r="AD44">
        <v>3</v>
      </c>
      <c r="AE44">
        <v>3</v>
      </c>
      <c r="AF44">
        <v>3</v>
      </c>
      <c r="AG44">
        <v>5</v>
      </c>
      <c r="AH44">
        <v>5</v>
      </c>
      <c r="AI44">
        <v>5</v>
      </c>
      <c r="AJ44">
        <v>3</v>
      </c>
      <c r="AK44">
        <v>5</v>
      </c>
      <c r="AL44">
        <v>5</v>
      </c>
      <c r="AM44">
        <v>3</v>
      </c>
      <c r="AN44">
        <v>5</v>
      </c>
      <c r="AO44">
        <v>5</v>
      </c>
      <c r="AP44">
        <v>3</v>
      </c>
    </row>
    <row r="45" spans="1:42" ht="12.75">
      <c r="A45">
        <f aca="true" t="shared" si="1" ref="A45:A53">IF(SUM(F45:Q45)&lt;1,"Y","")</f>
      </c>
      <c r="B45" s="16" t="s">
        <v>18</v>
      </c>
      <c r="C45" s="49" t="s">
        <v>122</v>
      </c>
      <c r="D45" s="174"/>
      <c r="E45" s="175"/>
      <c r="F45" s="184">
        <v>1.2</v>
      </c>
      <c r="G45" s="185">
        <v>1.2</v>
      </c>
      <c r="H45" s="186">
        <v>1.2</v>
      </c>
      <c r="I45" s="184">
        <v>0</v>
      </c>
      <c r="J45" s="185">
        <v>0</v>
      </c>
      <c r="K45" s="186">
        <v>0</v>
      </c>
      <c r="L45" s="184">
        <v>1.2</v>
      </c>
      <c r="M45" s="185">
        <v>1.2</v>
      </c>
      <c r="N45" s="186">
        <v>1.2</v>
      </c>
      <c r="O45" s="184">
        <v>0</v>
      </c>
      <c r="P45" s="185">
        <v>0</v>
      </c>
      <c r="Q45" s="186">
        <v>0</v>
      </c>
      <c r="R45" s="72" t="s">
        <v>78</v>
      </c>
      <c r="S45" s="1"/>
      <c r="T45" s="5"/>
      <c r="AA45">
        <v>3</v>
      </c>
      <c r="AD45">
        <v>3</v>
      </c>
      <c r="AE45">
        <v>3</v>
      </c>
      <c r="AF45">
        <v>3</v>
      </c>
      <c r="AG45">
        <v>5</v>
      </c>
      <c r="AH45">
        <v>5</v>
      </c>
      <c r="AI45">
        <v>5</v>
      </c>
      <c r="AJ45">
        <v>5</v>
      </c>
      <c r="AK45">
        <v>5</v>
      </c>
      <c r="AL45">
        <v>5</v>
      </c>
      <c r="AM45">
        <v>5</v>
      </c>
      <c r="AN45">
        <v>5</v>
      </c>
      <c r="AO45">
        <v>5</v>
      </c>
      <c r="AP45">
        <v>3</v>
      </c>
    </row>
    <row r="46" spans="1:42" ht="12.75">
      <c r="A46">
        <f t="shared" si="1"/>
      </c>
      <c r="B46" s="16" t="s">
        <v>24</v>
      </c>
      <c r="C46" s="49" t="s">
        <v>123</v>
      </c>
      <c r="D46" s="174"/>
      <c r="E46" s="175"/>
      <c r="F46" s="184">
        <v>79.2</v>
      </c>
      <c r="G46" s="185">
        <v>79.2</v>
      </c>
      <c r="H46" s="186">
        <v>79.2</v>
      </c>
      <c r="I46" s="184">
        <v>0</v>
      </c>
      <c r="J46" s="185">
        <v>0</v>
      </c>
      <c r="K46" s="186">
        <v>0</v>
      </c>
      <c r="L46" s="184">
        <v>79.4</v>
      </c>
      <c r="M46" s="185">
        <v>79.4</v>
      </c>
      <c r="N46" s="186">
        <v>79.4</v>
      </c>
      <c r="O46" s="184">
        <v>0.2</v>
      </c>
      <c r="P46" s="185">
        <v>0.2</v>
      </c>
      <c r="Q46" s="186">
        <v>0.2</v>
      </c>
      <c r="R46" s="72" t="s">
        <v>24</v>
      </c>
      <c r="S46" s="1"/>
      <c r="T46" s="5"/>
      <c r="AA46">
        <v>3</v>
      </c>
      <c r="AD46">
        <v>3</v>
      </c>
      <c r="AE46">
        <v>3</v>
      </c>
      <c r="AF46">
        <v>3</v>
      </c>
      <c r="AG46">
        <v>5</v>
      </c>
      <c r="AH46">
        <v>5</v>
      </c>
      <c r="AI46">
        <v>5</v>
      </c>
      <c r="AJ46">
        <v>5</v>
      </c>
      <c r="AK46">
        <v>5</v>
      </c>
      <c r="AL46">
        <v>5</v>
      </c>
      <c r="AM46">
        <v>5</v>
      </c>
      <c r="AN46">
        <v>5</v>
      </c>
      <c r="AO46">
        <v>5</v>
      </c>
      <c r="AP46">
        <v>3</v>
      </c>
    </row>
    <row r="47" spans="1:42" ht="12.75">
      <c r="A47">
        <f t="shared" si="1"/>
      </c>
      <c r="B47" s="16" t="s">
        <v>25</v>
      </c>
      <c r="C47" s="49" t="s">
        <v>124</v>
      </c>
      <c r="D47" s="174"/>
      <c r="E47" s="175"/>
      <c r="F47" s="184">
        <v>17.9</v>
      </c>
      <c r="G47" s="185">
        <v>17.9</v>
      </c>
      <c r="H47" s="186">
        <v>17.9</v>
      </c>
      <c r="I47" s="184">
        <v>0</v>
      </c>
      <c r="J47" s="185">
        <v>0</v>
      </c>
      <c r="K47" s="186">
        <v>0</v>
      </c>
      <c r="L47" s="184">
        <v>17.9</v>
      </c>
      <c r="M47" s="185">
        <v>17.9</v>
      </c>
      <c r="N47" s="186">
        <v>17.9</v>
      </c>
      <c r="O47" s="184">
        <v>0</v>
      </c>
      <c r="P47" s="185">
        <v>0</v>
      </c>
      <c r="Q47" s="186">
        <v>0</v>
      </c>
      <c r="R47" s="72" t="s">
        <v>79</v>
      </c>
      <c r="S47" s="1"/>
      <c r="T47" s="5"/>
      <c r="AA47">
        <v>3</v>
      </c>
      <c r="AD47">
        <v>3</v>
      </c>
      <c r="AE47">
        <v>3</v>
      </c>
      <c r="AF47">
        <v>3</v>
      </c>
      <c r="AG47">
        <v>5</v>
      </c>
      <c r="AH47">
        <v>3</v>
      </c>
      <c r="AI47">
        <v>3</v>
      </c>
      <c r="AJ47">
        <v>2</v>
      </c>
      <c r="AK47">
        <v>5</v>
      </c>
      <c r="AL47">
        <v>5</v>
      </c>
      <c r="AM47">
        <v>2</v>
      </c>
      <c r="AN47">
        <v>5</v>
      </c>
      <c r="AO47">
        <v>5</v>
      </c>
      <c r="AP47">
        <v>3</v>
      </c>
    </row>
    <row r="48" spans="1:42" ht="12.75">
      <c r="A48">
        <f t="shared" si="1"/>
      </c>
      <c r="B48" s="16" t="s">
        <v>34</v>
      </c>
      <c r="C48" s="49" t="s">
        <v>125</v>
      </c>
      <c r="D48" s="174"/>
      <c r="E48" s="175"/>
      <c r="F48" s="184">
        <v>927.12</v>
      </c>
      <c r="G48" s="185">
        <v>1150</v>
      </c>
      <c r="H48" s="186">
        <v>1220</v>
      </c>
      <c r="I48" s="184">
        <v>400</v>
      </c>
      <c r="J48" s="185">
        <v>700</v>
      </c>
      <c r="K48" s="186">
        <v>700</v>
      </c>
      <c r="L48" s="184">
        <v>541</v>
      </c>
      <c r="M48" s="185">
        <v>500</v>
      </c>
      <c r="N48" s="186">
        <v>620</v>
      </c>
      <c r="O48" s="184">
        <v>13.88</v>
      </c>
      <c r="P48" s="185">
        <v>50</v>
      </c>
      <c r="Q48" s="186">
        <v>100</v>
      </c>
      <c r="R48" s="72" t="s">
        <v>80</v>
      </c>
      <c r="S48" s="1"/>
      <c r="T48" s="5"/>
      <c r="AA48">
        <v>3</v>
      </c>
      <c r="AD48">
        <v>3</v>
      </c>
      <c r="AE48">
        <v>2</v>
      </c>
      <c r="AF48">
        <v>2</v>
      </c>
      <c r="AG48">
        <v>3</v>
      </c>
      <c r="AH48">
        <v>2</v>
      </c>
      <c r="AI48">
        <v>2</v>
      </c>
      <c r="AJ48">
        <v>3</v>
      </c>
      <c r="AK48">
        <v>2</v>
      </c>
      <c r="AL48">
        <v>2</v>
      </c>
      <c r="AM48">
        <v>3</v>
      </c>
      <c r="AN48">
        <v>2</v>
      </c>
      <c r="AO48">
        <v>2</v>
      </c>
      <c r="AP48">
        <v>3</v>
      </c>
    </row>
    <row r="49" spans="1:42" ht="13.5" thickBot="1">
      <c r="A49">
        <f t="shared" si="1"/>
      </c>
      <c r="B49" s="16" t="s">
        <v>39</v>
      </c>
      <c r="C49" s="49" t="s">
        <v>126</v>
      </c>
      <c r="D49" s="174"/>
      <c r="E49" s="175"/>
      <c r="F49" s="184">
        <v>127.9</v>
      </c>
      <c r="G49" s="185">
        <v>127.9</v>
      </c>
      <c r="H49" s="186">
        <v>127.9</v>
      </c>
      <c r="I49" s="184">
        <v>0</v>
      </c>
      <c r="J49" s="185">
        <v>0</v>
      </c>
      <c r="K49" s="186">
        <v>0</v>
      </c>
      <c r="L49" s="184">
        <v>139.9</v>
      </c>
      <c r="M49" s="185">
        <v>139.9</v>
      </c>
      <c r="N49" s="186">
        <v>139.9</v>
      </c>
      <c r="O49" s="184">
        <v>12</v>
      </c>
      <c r="P49" s="185">
        <v>12</v>
      </c>
      <c r="Q49" s="186">
        <v>12</v>
      </c>
      <c r="R49" s="72" t="s">
        <v>39</v>
      </c>
      <c r="S49" s="1"/>
      <c r="T49" s="5"/>
      <c r="AA49">
        <v>3</v>
      </c>
      <c r="AD49">
        <v>3</v>
      </c>
      <c r="AE49">
        <v>3</v>
      </c>
      <c r="AF49">
        <v>3</v>
      </c>
      <c r="AG49">
        <v>5</v>
      </c>
      <c r="AH49">
        <v>5</v>
      </c>
      <c r="AI49">
        <v>5</v>
      </c>
      <c r="AJ49">
        <v>3</v>
      </c>
      <c r="AK49">
        <v>5</v>
      </c>
      <c r="AL49">
        <v>5</v>
      </c>
      <c r="AM49">
        <v>3</v>
      </c>
      <c r="AN49">
        <v>5</v>
      </c>
      <c r="AO49">
        <v>5</v>
      </c>
      <c r="AP49">
        <v>3</v>
      </c>
    </row>
    <row r="50" spans="1:42" ht="14.25" thickBot="1" thickTop="1">
      <c r="A50">
        <f t="shared" si="1"/>
      </c>
      <c r="C50" s="14" t="s">
        <v>375</v>
      </c>
      <c r="D50" s="178"/>
      <c r="E50" s="179"/>
      <c r="F50" s="156">
        <v>1162.8000000000002</v>
      </c>
      <c r="G50" s="157">
        <v>1385.68</v>
      </c>
      <c r="H50" s="158">
        <v>1455.68</v>
      </c>
      <c r="I50" s="156">
        <v>400</v>
      </c>
      <c r="J50" s="157">
        <v>700</v>
      </c>
      <c r="K50" s="158">
        <v>700</v>
      </c>
      <c r="L50" s="156">
        <v>810.38</v>
      </c>
      <c r="M50" s="157">
        <v>769.38</v>
      </c>
      <c r="N50" s="158">
        <v>889.38</v>
      </c>
      <c r="O50" s="156">
        <v>47.58</v>
      </c>
      <c r="P50" s="157">
        <v>83.7</v>
      </c>
      <c r="Q50" s="158">
        <v>133.7</v>
      </c>
      <c r="R50" s="14" t="s">
        <v>376</v>
      </c>
      <c r="S50" s="12"/>
      <c r="T50" s="13"/>
      <c r="AA50" t="e">
        <v>#REF!</v>
      </c>
      <c r="AD50" t="e">
        <v>#REF!</v>
      </c>
      <c r="AE50" t="e">
        <v>#REF!</v>
      </c>
      <c r="AF50" t="e">
        <v>#REF!</v>
      </c>
      <c r="AG50" t="e">
        <v>#REF!</v>
      </c>
      <c r="AH50" t="e">
        <v>#REF!</v>
      </c>
      <c r="AI50" t="e">
        <v>#REF!</v>
      </c>
      <c r="AJ50" t="e">
        <v>#REF!</v>
      </c>
      <c r="AK50" t="e">
        <v>#REF!</v>
      </c>
      <c r="AL50" t="e">
        <v>#REF!</v>
      </c>
      <c r="AM50" t="e">
        <v>#REF!</v>
      </c>
      <c r="AN50" t="e">
        <v>#REF!</v>
      </c>
      <c r="AO50" t="e">
        <v>#REF!</v>
      </c>
      <c r="AP50" t="e">
        <v>#REF!</v>
      </c>
    </row>
    <row r="51" spans="1:42" ht="13.5" thickTop="1">
      <c r="A51">
        <f t="shared" si="1"/>
      </c>
      <c r="B51" s="16" t="s">
        <v>7</v>
      </c>
      <c r="C51" s="171" t="s">
        <v>127</v>
      </c>
      <c r="D51" s="172"/>
      <c r="E51" s="173"/>
      <c r="F51" s="181">
        <v>2607.45</v>
      </c>
      <c r="G51" s="182">
        <v>2230.6717055</v>
      </c>
      <c r="H51" s="183">
        <v>2318.279496</v>
      </c>
      <c r="I51" s="181">
        <v>6877</v>
      </c>
      <c r="J51" s="182">
        <v>7106.915</v>
      </c>
      <c r="K51" s="183">
        <v>8032.323</v>
      </c>
      <c r="L51" s="181">
        <v>134</v>
      </c>
      <c r="M51" s="182">
        <v>95.8469925</v>
      </c>
      <c r="N51" s="183">
        <v>95.0074999999999</v>
      </c>
      <c r="O51" s="181">
        <v>4403.55</v>
      </c>
      <c r="P51" s="182">
        <v>4972.090287</v>
      </c>
      <c r="Q51" s="183">
        <v>5809.051004</v>
      </c>
      <c r="R51" s="84" t="s">
        <v>7</v>
      </c>
      <c r="S51" s="3"/>
      <c r="T51" s="4"/>
      <c r="AA51">
        <v>2</v>
      </c>
      <c r="AD51">
        <v>2</v>
      </c>
      <c r="AE51">
        <v>2</v>
      </c>
      <c r="AF51">
        <v>2</v>
      </c>
      <c r="AG51">
        <v>2</v>
      </c>
      <c r="AH51">
        <v>2</v>
      </c>
      <c r="AI51">
        <v>2</v>
      </c>
      <c r="AJ51">
        <v>2</v>
      </c>
      <c r="AK51">
        <v>2</v>
      </c>
      <c r="AL51">
        <v>2</v>
      </c>
      <c r="AM51">
        <v>2</v>
      </c>
      <c r="AN51">
        <v>2</v>
      </c>
      <c r="AO51">
        <v>2</v>
      </c>
      <c r="AP51">
        <v>2</v>
      </c>
    </row>
    <row r="52" spans="1:42" ht="13.5" thickBot="1">
      <c r="A52">
        <f t="shared" si="1"/>
      </c>
      <c r="B52" s="16" t="s">
        <v>40</v>
      </c>
      <c r="C52" s="104" t="s">
        <v>128</v>
      </c>
      <c r="D52" s="176"/>
      <c r="E52" s="177"/>
      <c r="F52" s="187">
        <v>15218.73</v>
      </c>
      <c r="G52" s="188">
        <v>15346</v>
      </c>
      <c r="H52" s="189">
        <v>15624</v>
      </c>
      <c r="I52" s="187">
        <v>11512</v>
      </c>
      <c r="J52" s="188">
        <v>11600</v>
      </c>
      <c r="K52" s="189">
        <v>11772</v>
      </c>
      <c r="L52" s="187">
        <v>3982</v>
      </c>
      <c r="M52" s="188">
        <v>4001</v>
      </c>
      <c r="N52" s="189">
        <v>4092</v>
      </c>
      <c r="O52" s="187">
        <v>275.27</v>
      </c>
      <c r="P52" s="188">
        <v>255</v>
      </c>
      <c r="Q52" s="189">
        <v>240</v>
      </c>
      <c r="R52" s="105" t="s">
        <v>81</v>
      </c>
      <c r="S52" s="8"/>
      <c r="T52" s="9"/>
      <c r="AA52">
        <v>2</v>
      </c>
      <c r="AD52">
        <v>2</v>
      </c>
      <c r="AE52">
        <v>2</v>
      </c>
      <c r="AF52">
        <v>2</v>
      </c>
      <c r="AG52">
        <v>2</v>
      </c>
      <c r="AH52">
        <v>2</v>
      </c>
      <c r="AI52">
        <v>2</v>
      </c>
      <c r="AJ52">
        <v>2</v>
      </c>
      <c r="AK52">
        <v>2</v>
      </c>
      <c r="AL52">
        <v>2</v>
      </c>
      <c r="AM52">
        <v>2</v>
      </c>
      <c r="AN52">
        <v>2</v>
      </c>
      <c r="AO52">
        <v>2</v>
      </c>
      <c r="AP52">
        <v>2</v>
      </c>
    </row>
    <row r="53" spans="1:42" ht="14.25" thickBot="1" thickTop="1">
      <c r="A53">
        <f t="shared" si="1"/>
      </c>
      <c r="C53" s="14" t="s">
        <v>42</v>
      </c>
      <c r="D53" s="12"/>
      <c r="E53" s="13"/>
      <c r="F53" s="156">
        <v>17826.18</v>
      </c>
      <c r="G53" s="157">
        <v>17576.6717055</v>
      </c>
      <c r="H53" s="158">
        <v>17942.279496</v>
      </c>
      <c r="I53" s="156">
        <v>18389</v>
      </c>
      <c r="J53" s="157">
        <v>18706.915</v>
      </c>
      <c r="K53" s="158">
        <v>19804.323</v>
      </c>
      <c r="L53" s="156">
        <v>4116</v>
      </c>
      <c r="M53" s="157">
        <v>4096.8469925</v>
      </c>
      <c r="N53" s="158">
        <v>4187.0075</v>
      </c>
      <c r="O53" s="156">
        <v>4678.82</v>
      </c>
      <c r="P53" s="157">
        <v>5227.090287</v>
      </c>
      <c r="Q53" s="158">
        <v>6049.051004</v>
      </c>
      <c r="R53" s="18" t="s">
        <v>129</v>
      </c>
      <c r="S53" s="8"/>
      <c r="T53" s="9"/>
      <c r="AA53" t="e">
        <v>#REF!</v>
      </c>
      <c r="AD53" t="e">
        <v>#REF!</v>
      </c>
      <c r="AE53" t="e">
        <v>#REF!</v>
      </c>
      <c r="AF53" t="e">
        <v>#REF!</v>
      </c>
      <c r="AG53" t="e">
        <v>#REF!</v>
      </c>
      <c r="AH53" t="e">
        <v>#REF!</v>
      </c>
      <c r="AI53" t="e">
        <v>#REF!</v>
      </c>
      <c r="AJ53" t="e">
        <v>#REF!</v>
      </c>
      <c r="AK53" t="e">
        <v>#REF!</v>
      </c>
      <c r="AL53" t="e">
        <v>#REF!</v>
      </c>
      <c r="AM53" t="e">
        <v>#REF!</v>
      </c>
      <c r="AN53" t="e">
        <v>#REF!</v>
      </c>
      <c r="AO53" t="e">
        <v>#REF!</v>
      </c>
      <c r="AP53" t="e">
        <v>#REF!</v>
      </c>
    </row>
    <row r="54" spans="3:20" ht="13.5" thickTop="1">
      <c r="C54" s="41" t="str">
        <f ca="1">CELL("filename")</f>
        <v>C:\MyFiles\Timber\Timber Committee\TCQ2015\[tb-68-6.xls]List of tables</v>
      </c>
      <c r="T54" s="43" t="str">
        <f ca="1">CONCATENATE("printed on ",DAY(NOW()),"/",MONTH(NOW()))</f>
        <v>printed on 11/11</v>
      </c>
    </row>
  </sheetData>
  <sheetProtection/>
  <mergeCells count="11">
    <mergeCell ref="C7:E7"/>
    <mergeCell ref="I7:K7"/>
    <mergeCell ref="L7:N7"/>
    <mergeCell ref="C2:T2"/>
    <mergeCell ref="F6:H6"/>
    <mergeCell ref="F7:H7"/>
    <mergeCell ref="R7:T7"/>
    <mergeCell ref="F3:K3"/>
    <mergeCell ref="L3:Q3"/>
    <mergeCell ref="K5:L5"/>
    <mergeCell ref="O7:Q7"/>
  </mergeCells>
  <conditionalFormatting sqref="C9:R53">
    <cfRule type="expression" priority="1" dxfId="0" stopIfTrue="1">
      <formula>AA9&gt;2</formula>
    </cfRule>
  </conditionalFormatting>
  <printOptions horizontalCentered="1" verticalCentered="1"/>
  <pageMargins left="0.35433070866141736" right="0.35433070866141736" top="0.5905511811023623" bottom="0.5905511811023623" header="0.31496062992125984" footer="0.31496062992125984"/>
  <pageSetup fitToHeight="1" fitToWidth="1" horizontalDpi="300" verticalDpi="3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UN-GENEVA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McCusker 24/9/2000</dc:creator>
  <cp:keywords/>
  <dc:description/>
  <cp:lastModifiedBy>AM 28/10/15</cp:lastModifiedBy>
  <cp:lastPrinted>2015-11-11T14:49:59Z</cp:lastPrinted>
  <dcterms:created xsi:type="dcterms:W3CDTF">2000-09-25T12:48:04Z</dcterms:created>
  <dcterms:modified xsi:type="dcterms:W3CDTF">2015-11-11T16:07:04Z</dcterms:modified>
  <cp:category/>
  <cp:version/>
  <cp:contentType/>
  <cp:contentStatus/>
</cp:coreProperties>
</file>