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555" windowWidth="14940" windowHeight="8400" tabRatio="881" activeTab="0"/>
  </bookViews>
  <sheets>
    <sheet name="List of tables" sheetId="1" r:id="rId1"/>
    <sheet name="Table 1" sheetId="2" r:id="rId2"/>
    <sheet name="Table 2" sheetId="3" r:id="rId3"/>
    <sheet name="Table 2a" sheetId="4" r:id="rId4"/>
    <sheet name="Table 2b" sheetId="5" r:id="rId5"/>
    <sheet name="Table 3" sheetId="6" r:id="rId6"/>
    <sheet name="Table 4" sheetId="7" r:id="rId7"/>
    <sheet name="Table 5" sheetId="8" r:id="rId8"/>
    <sheet name="Table 5a" sheetId="9" r:id="rId9"/>
    <sheet name="Table 6" sheetId="10" r:id="rId10"/>
    <sheet name="Table 6a" sheetId="11" r:id="rId11"/>
    <sheet name="Table 6b" sheetId="12" r:id="rId12"/>
    <sheet name="Table 6c" sheetId="13" r:id="rId13"/>
    <sheet name="Table 7" sheetId="14" r:id="rId14"/>
    <sheet name="Table 8" sheetId="15" r:id="rId15"/>
    <sheet name="Table 9" sheetId="16" r:id="rId16"/>
    <sheet name="Table 9a" sheetId="17" r:id="rId17"/>
    <sheet name="Table 9b" sheetId="18" r:id="rId18"/>
    <sheet name="Table 10" sheetId="19" r:id="rId19"/>
    <sheet name="Table 11" sheetId="20" r:id="rId20"/>
    <sheet name="Table 11a" sheetId="21" r:id="rId21"/>
    <sheet name="Table 11b" sheetId="22" r:id="rId22"/>
    <sheet name="Table 12" sheetId="23" r:id="rId23"/>
    <sheet name="Table 12a" sheetId="24" r:id="rId24"/>
    <sheet name="Table 12b" sheetId="25" r:id="rId25"/>
    <sheet name="Table 12c" sheetId="26" r:id="rId26"/>
    <sheet name="Table 13" sheetId="27" r:id="rId27"/>
    <sheet name="Table 14" sheetId="28" r:id="rId28"/>
    <sheet name="Table 15" sheetId="29" r:id="rId29"/>
    <sheet name="Table 16" sheetId="30" r:id="rId30"/>
    <sheet name="Table 17" sheetId="31" r:id="rId31"/>
    <sheet name="Table 18" sheetId="32" r:id="rId32"/>
    <sheet name="Table 19" sheetId="33" r:id="rId33"/>
  </sheets>
  <externalReferences>
    <externalReference r:id="rId36"/>
    <externalReference r:id="rId37"/>
  </externalReferences>
  <definedNames>
    <definedName name="_xlnm.Print_Area" localSheetId="0">'List of tables'!$A$1:$P$47</definedName>
    <definedName name="_xlnm.Print_Area" localSheetId="1">'Table 1'!$C$2:$T$55</definedName>
    <definedName name="_xlnm.Print_Area" localSheetId="18">'Table 10'!$C$2:$T$49</definedName>
    <definedName name="_xlnm.Print_Area" localSheetId="19">'Table 11'!$C$2:$T$49</definedName>
    <definedName name="_xlnm.Print_Area" localSheetId="20">'Table 11a'!$C$2:$T$50</definedName>
    <definedName name="_xlnm.Print_Area" localSheetId="21">'Table 11b'!$C$2:$T$28</definedName>
    <definedName name="_xlnm.Print_Area" localSheetId="22">'Table 12'!$C$2:$T$56</definedName>
    <definedName name="_xlnm.Print_Area" localSheetId="23">'Table 12a'!$C$2:$T$45</definedName>
    <definedName name="_xlnm.Print_Area" localSheetId="24">'Table 12b'!$C$2:$T$44</definedName>
    <definedName name="_xlnm.Print_Area" localSheetId="25">'Table 12c'!$C$2:$T$54</definedName>
    <definedName name="_xlnm.Print_Area" localSheetId="26">'Table 13'!$C$2:$T$49</definedName>
    <definedName name="_xlnm.Print_Area" localSheetId="27">'Table 14'!$C$2:$T$60</definedName>
    <definedName name="_xlnm.Print_Area" localSheetId="28">'Table 15'!$C$2:$T$57</definedName>
    <definedName name="_xlnm.Print_Area" localSheetId="29">'Table 16'!$C$2:$T$55</definedName>
    <definedName name="_xlnm.Print_Area" localSheetId="30">'Table 17'!$C$2:$R$39</definedName>
    <definedName name="_xlnm.Print_Area" localSheetId="31">'Table 18'!$C$2:$R$43</definedName>
    <definedName name="_xlnm.Print_Area" localSheetId="32">'Table 19'!$C$2:$R$45</definedName>
    <definedName name="_xlnm.Print_Area" localSheetId="2">'Table 2'!$C$2:$T$54</definedName>
    <definedName name="_xlnm.Print_Area" localSheetId="3">'Table 2a'!$C$2:$T$54</definedName>
    <definedName name="_xlnm.Print_Area" localSheetId="4">'Table 2b'!$C$2:$T$52</definedName>
    <definedName name="_xlnm.Print_Area" localSheetId="5">'Table 3'!$C$2:$T$54</definedName>
    <definedName name="_xlnm.Print_Area" localSheetId="6">'Table 4'!$C$2:$T$54</definedName>
    <definedName name="_xlnm.Print_Area" localSheetId="7">'Table 5'!$C$2:$T$55</definedName>
    <definedName name="_xlnm.Print_Area" localSheetId="8">'Table 5a'!$C$2:$T$52</definedName>
    <definedName name="_xlnm.Print_Area" localSheetId="9">'Table 6'!$C$2:$T$54</definedName>
    <definedName name="_xlnm.Print_Area" localSheetId="10">'Table 6a'!$C$2:$T$53</definedName>
    <definedName name="_xlnm.Print_Area" localSheetId="11">'Table 6b'!$C$2:$T$54</definedName>
    <definedName name="_xlnm.Print_Area" localSheetId="12">'Table 6c'!$C$2:$T$53</definedName>
    <definedName name="_xlnm.Print_Area" localSheetId="13">'Table 7'!$C$2:$T$49</definedName>
    <definedName name="_xlnm.Print_Area" localSheetId="14">'Table 8'!$C$2:$T$55</definedName>
    <definedName name="_xlnm.Print_Area" localSheetId="15">'Table 9'!$C$2:$Z$58</definedName>
    <definedName name="_xlnm.Print_Area" localSheetId="16">'Table 9a'!$C$2:$Z$56</definedName>
    <definedName name="_xlnm.Print_Area" localSheetId="17">'Table 9b'!$C$2:$Z$58</definedName>
    <definedName name="Region" localSheetId="0">#REF!</definedName>
    <definedName name="Region">#REF!</definedName>
  </definedNames>
  <calcPr fullCalcOnLoad="1"/>
</workbook>
</file>

<file path=xl/sharedStrings.xml><?xml version="1.0" encoding="utf-8"?>
<sst xmlns="http://schemas.openxmlformats.org/spreadsheetml/2006/main" count="3382" uniqueCount="440">
  <si>
    <t>Country</t>
  </si>
  <si>
    <t>Canada</t>
  </si>
  <si>
    <t>France</t>
  </si>
  <si>
    <t>Kazakhstan</t>
  </si>
  <si>
    <t>Moldova</t>
  </si>
  <si>
    <t>Portugal</t>
  </si>
  <si>
    <t>Ukraine</t>
  </si>
  <si>
    <t>Total Europe</t>
  </si>
  <si>
    <t>Total North America</t>
  </si>
  <si>
    <t>Apparent Consumption</t>
  </si>
  <si>
    <t>Consommation Apparente</t>
  </si>
  <si>
    <t>Production</t>
  </si>
  <si>
    <t>Imports - Importations</t>
  </si>
  <si>
    <t>Exports - Exportations</t>
  </si>
  <si>
    <t>Pays</t>
  </si>
  <si>
    <t>Albanie</t>
  </si>
  <si>
    <t>Autriche</t>
  </si>
  <si>
    <t>Bosnie-Herzegovine</t>
  </si>
  <si>
    <t>Bulgarie</t>
  </si>
  <si>
    <t>Croatie</t>
  </si>
  <si>
    <t>Chypre</t>
  </si>
  <si>
    <t>Estonie</t>
  </si>
  <si>
    <t>Finlande</t>
  </si>
  <si>
    <t>Allemagne</t>
  </si>
  <si>
    <t>Hongrie</t>
  </si>
  <si>
    <t>Irlande</t>
  </si>
  <si>
    <t>Italie</t>
  </si>
  <si>
    <t>Lettonie</t>
  </si>
  <si>
    <t>Malte</t>
  </si>
  <si>
    <t>Pays-Bas</t>
  </si>
  <si>
    <t>Norvège</t>
  </si>
  <si>
    <t>Pologne</t>
  </si>
  <si>
    <t>Roumanie</t>
  </si>
  <si>
    <t>Slovaquie</t>
  </si>
  <si>
    <t>Slovénie</t>
  </si>
  <si>
    <t>Espagne</t>
  </si>
  <si>
    <t>Suède</t>
  </si>
  <si>
    <t>Suisse</t>
  </si>
  <si>
    <t>Turquie</t>
  </si>
  <si>
    <t>République tchèque</t>
  </si>
  <si>
    <t>Royaume-Uni</t>
  </si>
  <si>
    <t>Arménie</t>
  </si>
  <si>
    <t>Bélarus</t>
  </si>
  <si>
    <t>Géorgie</t>
  </si>
  <si>
    <t>Kirghizistan</t>
  </si>
  <si>
    <t>Russie</t>
  </si>
  <si>
    <t>Ouzbékistan</t>
  </si>
  <si>
    <t>Etats-Unis</t>
  </si>
  <si>
    <t>Exports</t>
  </si>
  <si>
    <t>Imports</t>
  </si>
  <si>
    <r>
      <t>1000 m</t>
    </r>
    <r>
      <rPr>
        <vertAlign val="superscript"/>
        <sz val="10"/>
        <rFont val="Arial"/>
        <family val="2"/>
      </rPr>
      <t>3</t>
    </r>
  </si>
  <si>
    <t>SCIAGES CONIFERES</t>
  </si>
  <si>
    <t>TABLE 1</t>
  </si>
  <si>
    <t xml:space="preserve"> Albania</t>
  </si>
  <si>
    <t xml:space="preserve"> Austria</t>
  </si>
  <si>
    <t xml:space="preserve"> Bosnia-Herzegovina</t>
  </si>
  <si>
    <t xml:space="preserve"> Bulgaria</t>
  </si>
  <si>
    <t xml:space="preserve"> Croatia</t>
  </si>
  <si>
    <t xml:space="preserve"> Cyprus</t>
  </si>
  <si>
    <t xml:space="preserve"> Czech Republic</t>
  </si>
  <si>
    <t xml:space="preserve"> Estonia</t>
  </si>
  <si>
    <t xml:space="preserve"> Finland</t>
  </si>
  <si>
    <t xml:space="preserve"> France</t>
  </si>
  <si>
    <t xml:space="preserve"> Germany</t>
  </si>
  <si>
    <t xml:space="preserve"> Hungary</t>
  </si>
  <si>
    <t xml:space="preserve"> Ireland</t>
  </si>
  <si>
    <t xml:space="preserve"> Italy</t>
  </si>
  <si>
    <t xml:space="preserve"> Latvia</t>
  </si>
  <si>
    <t xml:space="preserve"> Lithuania</t>
  </si>
  <si>
    <t xml:space="preserve"> Malta</t>
  </si>
  <si>
    <t xml:space="preserve"> Netherlands</t>
  </si>
  <si>
    <t xml:space="preserve"> Norway</t>
  </si>
  <si>
    <t xml:space="preserve"> Poland</t>
  </si>
  <si>
    <t xml:space="preserve"> Portugal</t>
  </si>
  <si>
    <t xml:space="preserve"> Romania</t>
  </si>
  <si>
    <t xml:space="preserve"> Slovakia</t>
  </si>
  <si>
    <t xml:space="preserve"> Slovenia</t>
  </si>
  <si>
    <t xml:space="preserve"> Spain</t>
  </si>
  <si>
    <t xml:space="preserve"> Sweden</t>
  </si>
  <si>
    <t xml:space="preserve"> Switzerland</t>
  </si>
  <si>
    <t xml:space="preserve"> TfYR of Macedonia</t>
  </si>
  <si>
    <t xml:space="preserve"> Turkey</t>
  </si>
  <si>
    <t xml:space="preserve"> United Kingdom</t>
  </si>
  <si>
    <t xml:space="preserve"> Other Europe</t>
  </si>
  <si>
    <t xml:space="preserve"> Armenia</t>
  </si>
  <si>
    <t xml:space="preserve"> Belarus</t>
  </si>
  <si>
    <t xml:space="preserve"> Georgia</t>
  </si>
  <si>
    <t xml:space="preserve"> Kazakhstan</t>
  </si>
  <si>
    <t xml:space="preserve"> Kyrgyzstan</t>
  </si>
  <si>
    <t xml:space="preserve"> Moldova</t>
  </si>
  <si>
    <t xml:space="preserve"> Russia</t>
  </si>
  <si>
    <t xml:space="preserve"> Ukraine</t>
  </si>
  <si>
    <t xml:space="preserve"> Uzbekistan</t>
  </si>
  <si>
    <t xml:space="preserve"> Other CIS</t>
  </si>
  <si>
    <t xml:space="preserve"> Canada</t>
  </si>
  <si>
    <t xml:space="preserve"> United States</t>
  </si>
  <si>
    <t>Total Amérique du Nord</t>
  </si>
  <si>
    <t>CEI, autre</t>
  </si>
  <si>
    <t>Europe, autre</t>
  </si>
  <si>
    <t>Ex-Rép. youg. de Macédoine</t>
  </si>
  <si>
    <t>SCIAGES NON-CONIFERES (total)</t>
  </si>
  <si>
    <t>TABLE 2</t>
  </si>
  <si>
    <t>SCIAGES NON-CONIFERES (tropicale)</t>
  </si>
  <si>
    <t>TABLE 2b</t>
  </si>
  <si>
    <t>TABLE 2a</t>
  </si>
  <si>
    <t>TABLE 3</t>
  </si>
  <si>
    <t>PLYWOOD</t>
  </si>
  <si>
    <t>CONTREPLAQUES</t>
  </si>
  <si>
    <t xml:space="preserve"> Belgium</t>
  </si>
  <si>
    <t>Belgique</t>
  </si>
  <si>
    <t>Luxembourg</t>
  </si>
  <si>
    <t xml:space="preserve"> Luxembourg</t>
  </si>
  <si>
    <t>TABLE 4</t>
  </si>
  <si>
    <t>ORIENTED STRAND BOARD (OSB)</t>
  </si>
  <si>
    <t>PANNEAUX STRUCTURAUX ORIENTES (OSB)</t>
  </si>
  <si>
    <t>TABLE 5a</t>
  </si>
  <si>
    <t>HARDBOARD</t>
  </si>
  <si>
    <t>PANNEAUX DURS</t>
  </si>
  <si>
    <t>TABLE 5</t>
  </si>
  <si>
    <t>FIBREBOARD</t>
  </si>
  <si>
    <t>PANNEAUX DE FIBRES</t>
  </si>
  <si>
    <t>Conifères</t>
  </si>
  <si>
    <t>TABLE 9a</t>
  </si>
  <si>
    <t>BOIS DE TRITURATION (RONDINS ET QUARTIERS)</t>
  </si>
  <si>
    <t>TABLE 9b</t>
  </si>
  <si>
    <t>WOOD RESIDUES, CHIPS AND PARTICLES</t>
  </si>
  <si>
    <t>DECHETS DE BOIS, PLAQUETTES ET PARTICULES</t>
  </si>
  <si>
    <t>PULPWOOD (total)</t>
  </si>
  <si>
    <t>BOIS DE TRITURATION (total)</t>
  </si>
  <si>
    <t>TABLE 9</t>
  </si>
  <si>
    <t>TABLE 7</t>
  </si>
  <si>
    <t>TABLE 8</t>
  </si>
  <si>
    <t>Net Trade</t>
  </si>
  <si>
    <t>TABLE 6a</t>
  </si>
  <si>
    <t>REMOVALS OF WOOD IN THE ROUGH</t>
  </si>
  <si>
    <t>QUANTITES ENLEVEES DE BOIS BRUT</t>
  </si>
  <si>
    <t>CONIFERES</t>
  </si>
  <si>
    <t>Total</t>
  </si>
  <si>
    <t>Logs</t>
  </si>
  <si>
    <t>Grumes</t>
  </si>
  <si>
    <t>Industrial wood - Bois industriels</t>
  </si>
  <si>
    <r>
      <t>Pulpwood</t>
    </r>
    <r>
      <rPr>
        <vertAlign val="superscript"/>
        <sz val="10"/>
        <rFont val="Arial"/>
        <family val="2"/>
      </rPr>
      <t xml:space="preserve"> a</t>
    </r>
  </si>
  <si>
    <r>
      <t>Bois de trituration</t>
    </r>
    <r>
      <rPr>
        <vertAlign val="superscript"/>
        <sz val="10"/>
        <rFont val="Arial"/>
        <family val="2"/>
      </rPr>
      <t xml:space="preserve"> a</t>
    </r>
  </si>
  <si>
    <r>
      <t>Other</t>
    </r>
    <r>
      <rPr>
        <vertAlign val="superscript"/>
        <sz val="10"/>
        <rFont val="Arial"/>
        <family val="2"/>
      </rPr>
      <t xml:space="preserve"> b</t>
    </r>
  </si>
  <si>
    <r>
      <t>Autre</t>
    </r>
    <r>
      <rPr>
        <vertAlign val="superscript"/>
        <sz val="10"/>
        <rFont val="Arial"/>
        <family val="2"/>
      </rPr>
      <t xml:space="preserve"> b</t>
    </r>
  </si>
  <si>
    <t>Pulpwood, round and split, as well as chips and particles produced directly</t>
  </si>
  <si>
    <t>therefrom and used as pulpwood</t>
  </si>
  <si>
    <t>Pitprops, poles, piling, posts etc.</t>
  </si>
  <si>
    <t xml:space="preserve">a </t>
  </si>
  <si>
    <t xml:space="preserve">b </t>
  </si>
  <si>
    <t xml:space="preserve">c </t>
  </si>
  <si>
    <t>Including chips and particles produced from wood in the rough and</t>
  </si>
  <si>
    <t>used for energy purposes</t>
  </si>
  <si>
    <t>Bois de trituration, rondins et quartiers, ainse que plaquettes et particules fabriquées</t>
  </si>
  <si>
    <t>directement à partir des rondins et quartiers et utilisées comme bois de trituration</t>
  </si>
  <si>
    <t>Bois de mine, poteaux, pilotis, piquets etc.</t>
  </si>
  <si>
    <t>Y compris plaquettes et particules fabriquées à partir du bois brut et utilisées</t>
  </si>
  <si>
    <t>à des fins energétiques</t>
  </si>
  <si>
    <t>TABLE 6b</t>
  </si>
  <si>
    <t>NON-CONIFERES</t>
  </si>
  <si>
    <t>TOTAL</t>
  </si>
  <si>
    <t>TABLE 6</t>
  </si>
  <si>
    <t>Europe</t>
  </si>
  <si>
    <t>CIS</t>
  </si>
  <si>
    <t>EXPORTS</t>
  </si>
  <si>
    <t>Unit</t>
  </si>
  <si>
    <t>Unité</t>
  </si>
  <si>
    <t>Sawnwood</t>
  </si>
  <si>
    <t>Paper and paperboard</t>
  </si>
  <si>
    <r>
      <t xml:space="preserve">Roundwood </t>
    </r>
    <r>
      <rPr>
        <vertAlign val="superscript"/>
        <sz val="10"/>
        <rFont val="Arial"/>
        <family val="2"/>
      </rPr>
      <t>a</t>
    </r>
  </si>
  <si>
    <t>"</t>
  </si>
  <si>
    <t>Quantity - Volume</t>
  </si>
  <si>
    <t>Change - Changement</t>
  </si>
  <si>
    <t>1979-81</t>
  </si>
  <si>
    <t>average</t>
  </si>
  <si>
    <t>moyenne</t>
  </si>
  <si>
    <t>Volume</t>
  </si>
  <si>
    <t>EXPORTATIONS</t>
  </si>
  <si>
    <t>Sciages</t>
  </si>
  <si>
    <t>Papiers et cartons</t>
  </si>
  <si>
    <r>
      <t xml:space="preserve"> Bois ronds </t>
    </r>
    <r>
      <rPr>
        <vertAlign val="superscript"/>
        <sz val="10"/>
        <rFont val="Arial"/>
        <family val="2"/>
      </rPr>
      <t>a</t>
    </r>
  </si>
  <si>
    <t>TABLE 11</t>
  </si>
  <si>
    <t>IMPORTS</t>
  </si>
  <si>
    <r>
      <t xml:space="preserve">Wood-based panels </t>
    </r>
    <r>
      <rPr>
        <vertAlign val="superscript"/>
        <sz val="10"/>
        <rFont val="Arial"/>
        <family val="2"/>
      </rPr>
      <t>b</t>
    </r>
  </si>
  <si>
    <t>TABLE 12</t>
  </si>
  <si>
    <t>TABLE 10</t>
  </si>
  <si>
    <r>
      <t>million m</t>
    </r>
    <r>
      <rPr>
        <vertAlign val="superscript"/>
        <sz val="10"/>
        <rFont val="Arial"/>
        <family val="2"/>
      </rPr>
      <t>3</t>
    </r>
  </si>
  <si>
    <t>actual</t>
  </si>
  <si>
    <t>réels</t>
  </si>
  <si>
    <t>forecasts</t>
  </si>
  <si>
    <t>prévisions</t>
  </si>
  <si>
    <t xml:space="preserve"> – temperate zone</t>
  </si>
  <si>
    <t xml:space="preserve"> – tropical zone</t>
  </si>
  <si>
    <t>Sciages conifères</t>
  </si>
  <si>
    <t>Sciages non-conifères</t>
  </si>
  <si>
    <r>
      <t>a</t>
    </r>
    <r>
      <rPr>
        <sz val="10"/>
        <rFont val="Arial"/>
        <family val="2"/>
      </rPr>
      <t xml:space="preserve"> Countries which did not provide trade data are included in consumption data</t>
    </r>
  </si>
  <si>
    <t xml:space="preserve"> – zone tempérée</t>
  </si>
  <si>
    <t xml:space="preserve"> – zone tropicale</t>
  </si>
  <si>
    <t>Plywood</t>
  </si>
  <si>
    <t>Fibreboard</t>
  </si>
  <si>
    <t xml:space="preserve"> – Hardboard</t>
  </si>
  <si>
    <t>Contreplaqués</t>
  </si>
  <si>
    <t>Panneaux de fibres</t>
  </si>
  <si>
    <t xml:space="preserve"> – Durs</t>
  </si>
  <si>
    <t xml:space="preserve"> – MDF</t>
  </si>
  <si>
    <t xml:space="preserve"> – Residues, chips and particles</t>
  </si>
  <si>
    <t xml:space="preserve">   – conifères</t>
  </si>
  <si>
    <t xml:space="preserve">   – non-conifères</t>
  </si>
  <si>
    <r>
      <t>a</t>
    </r>
    <r>
      <rPr>
        <sz val="10"/>
        <rFont val="Arial"/>
        <family val="2"/>
      </rPr>
      <t xml:space="preserve"> La consommation comprend les pays qui n'ont pas fournies des données sur la commerce</t>
    </r>
  </si>
  <si>
    <t xml:space="preserve"> – Déchets, plaquettes et part.</t>
  </si>
  <si>
    <t>Percent</t>
  </si>
  <si>
    <t>IMPORTATIONS</t>
  </si>
  <si>
    <r>
      <t xml:space="preserve">a </t>
    </r>
    <r>
      <rPr>
        <sz val="10"/>
        <rFont val="Arial"/>
        <family val="0"/>
      </rPr>
      <t>Including available data on wood residues, chips and particles</t>
    </r>
  </si>
  <si>
    <r>
      <t xml:space="preserve"> Panneaux à base de bois </t>
    </r>
    <r>
      <rPr>
        <vertAlign val="superscript"/>
        <sz val="10"/>
        <rFont val="Arial"/>
        <family val="2"/>
      </rPr>
      <t>b</t>
    </r>
  </si>
  <si>
    <r>
      <t xml:space="preserve">a </t>
    </r>
    <r>
      <rPr>
        <sz val="10"/>
        <rFont val="Arial"/>
        <family val="0"/>
      </rPr>
      <t>Y compris les données disponibles pour les déchets, les plaquettes et les particules</t>
    </r>
  </si>
  <si>
    <t>Actual - Réelle</t>
  </si>
  <si>
    <r>
      <t xml:space="preserve">b </t>
    </r>
    <r>
      <rPr>
        <sz val="10"/>
        <rFont val="Arial"/>
        <family val="0"/>
      </rPr>
      <t>Non compris les feuilles de placage</t>
    </r>
  </si>
  <si>
    <r>
      <t xml:space="preserve">Forecasts </t>
    </r>
    <r>
      <rPr>
        <vertAlign val="superscript"/>
        <sz val="10"/>
        <rFont val="Arial"/>
        <family val="2"/>
      </rPr>
      <t>a</t>
    </r>
  </si>
  <si>
    <r>
      <t xml:space="preserve">Prévisions </t>
    </r>
    <r>
      <rPr>
        <vertAlign val="superscript"/>
        <sz val="10"/>
        <rFont val="Arial"/>
        <family val="2"/>
      </rPr>
      <t>a</t>
    </r>
  </si>
  <si>
    <t xml:space="preserve"> – Particle board</t>
  </si>
  <si>
    <t xml:space="preserve"> – Plywood</t>
  </si>
  <si>
    <t xml:space="preserve"> – Newsprint</t>
  </si>
  <si>
    <r>
      <t xml:space="preserve">Sawnwood </t>
    </r>
    <r>
      <rPr>
        <vertAlign val="superscript"/>
        <sz val="10"/>
        <rFont val="Arial"/>
        <family val="2"/>
      </rPr>
      <t>b</t>
    </r>
  </si>
  <si>
    <r>
      <t xml:space="preserve">Wood-based panels </t>
    </r>
    <r>
      <rPr>
        <vertAlign val="superscript"/>
        <sz val="10"/>
        <rFont val="Arial"/>
        <family val="2"/>
      </rPr>
      <t>c</t>
    </r>
  </si>
  <si>
    <r>
      <t xml:space="preserve">c </t>
    </r>
    <r>
      <rPr>
        <sz val="10"/>
        <rFont val="Arial"/>
        <family val="0"/>
      </rPr>
      <t>Excluding veneer sheets</t>
    </r>
  </si>
  <si>
    <r>
      <t>b</t>
    </r>
    <r>
      <rPr>
        <sz val="10"/>
        <rFont val="Arial"/>
        <family val="2"/>
      </rPr>
      <t xml:space="preserve"> Excluding sleepers</t>
    </r>
  </si>
  <si>
    <t>Unit
Unité</t>
  </si>
  <si>
    <t xml:space="preserve"> – Conifères</t>
  </si>
  <si>
    <t xml:space="preserve"> – Non-conifères</t>
  </si>
  <si>
    <r>
      <t xml:space="preserve"> Panneaux à base de bois </t>
    </r>
    <r>
      <rPr>
        <vertAlign val="superscript"/>
        <sz val="10"/>
        <rFont val="Arial"/>
        <family val="2"/>
      </rPr>
      <t>c</t>
    </r>
  </si>
  <si>
    <r>
      <t xml:space="preserve">Sciages </t>
    </r>
    <r>
      <rPr>
        <vertAlign val="superscript"/>
        <sz val="10"/>
        <rFont val="Arial"/>
        <family val="2"/>
      </rPr>
      <t>b</t>
    </r>
  </si>
  <si>
    <t xml:space="preserve"> – Contreplaqués</t>
  </si>
  <si>
    <t xml:space="preserve"> – Panneaux de particules</t>
  </si>
  <si>
    <t xml:space="preserve"> – Panneaux de fibres</t>
  </si>
  <si>
    <t xml:space="preserve"> – Papiers journal</t>
  </si>
  <si>
    <r>
      <t xml:space="preserve">c </t>
    </r>
    <r>
      <rPr>
        <sz val="10"/>
        <rFont val="Arial"/>
        <family val="0"/>
      </rPr>
      <t>Non compris les feuilles de placage</t>
    </r>
  </si>
  <si>
    <t>million m.t.</t>
  </si>
  <si>
    <t>Index - Indice
1979-81 = 100</t>
  </si>
  <si>
    <t xml:space="preserve"> – Fibreboard</t>
  </si>
  <si>
    <r>
      <t xml:space="preserve"> </t>
    </r>
    <r>
      <rPr>
        <sz val="10"/>
        <rFont val="Arial"/>
        <family val="2"/>
      </rPr>
      <t xml:space="preserve"> comparable with actual data as the methodology is different.</t>
    </r>
  </si>
  <si>
    <r>
      <t xml:space="preserve"> </t>
    </r>
    <r>
      <rPr>
        <sz val="10"/>
        <rFont val="Arial"/>
        <family val="2"/>
      </rPr>
      <t xml:space="preserve"> et réelles n'est pas toujours possible à cause de différences des méthodes de calcul.</t>
    </r>
  </si>
  <si>
    <t xml:space="preserve"> – Softwood</t>
  </si>
  <si>
    <t xml:space="preserve"> – Hardwood</t>
  </si>
  <si>
    <t>Apparent Consumption – Consommation apparente</t>
  </si>
  <si>
    <t>Imports – Importations</t>
  </si>
  <si>
    <t>SAWN SOFTWOOD</t>
  </si>
  <si>
    <t>SAWN HARDWOOD (total)</t>
  </si>
  <si>
    <t>SAWN HARDWOOD (temperate)</t>
  </si>
  <si>
    <t>SAWN HARDWOOD (tropical)</t>
  </si>
  <si>
    <t>SOFTWOOD</t>
  </si>
  <si>
    <t>HARDWOOD</t>
  </si>
  <si>
    <t>HARDWOOD LOGS (temperate)</t>
  </si>
  <si>
    <t>HARDWOOD LOGS (tropical)</t>
  </si>
  <si>
    <r>
      <t xml:space="preserve"> Softwood logs </t>
    </r>
    <r>
      <rPr>
        <vertAlign val="superscript"/>
        <sz val="10"/>
        <rFont val="Arial"/>
        <family val="2"/>
      </rPr>
      <t>a</t>
    </r>
  </si>
  <si>
    <t>Sawn hardwood</t>
  </si>
  <si>
    <r>
      <t xml:space="preserve">Hardwood logs </t>
    </r>
    <r>
      <rPr>
        <vertAlign val="superscript"/>
        <sz val="10"/>
        <rFont val="Arial"/>
        <family val="2"/>
      </rPr>
      <t>a</t>
    </r>
  </si>
  <si>
    <t xml:space="preserve">   – hardwood</t>
  </si>
  <si>
    <t xml:space="preserve">   – softwood</t>
  </si>
  <si>
    <t>Sawn softwood</t>
  </si>
  <si>
    <r>
      <t xml:space="preserve">NET TRADE </t>
    </r>
    <r>
      <rPr>
        <vertAlign val="superscript"/>
        <sz val="10"/>
        <rFont val="Arial"/>
        <family val="2"/>
      </rPr>
      <t>c</t>
    </r>
  </si>
  <si>
    <r>
      <t xml:space="preserve">COMMERCE NET </t>
    </r>
    <r>
      <rPr>
        <vertAlign val="superscript"/>
        <sz val="10"/>
        <rFont val="Arial"/>
        <family val="2"/>
      </rPr>
      <t>c</t>
    </r>
  </si>
  <si>
    <r>
      <t>c</t>
    </r>
    <r>
      <rPr>
        <sz val="10"/>
        <rFont val="Arial"/>
        <family val="2"/>
      </rPr>
      <t xml:space="preserve"> Exports minus imports</t>
    </r>
  </si>
  <si>
    <r>
      <t>c</t>
    </r>
    <r>
      <rPr>
        <sz val="10"/>
        <rFont val="Arial"/>
        <family val="2"/>
      </rPr>
      <t xml:space="preserve"> Exportations moins importations</t>
    </r>
  </si>
  <si>
    <r>
      <t xml:space="preserve">Apparent Consumption </t>
    </r>
    <r>
      <rPr>
        <vertAlign val="superscript"/>
        <sz val="10"/>
        <rFont val="Arial"/>
        <family val="2"/>
      </rPr>
      <t>a</t>
    </r>
  </si>
  <si>
    <r>
      <t xml:space="preserve">Consommation Apparente </t>
    </r>
    <r>
      <rPr>
        <vertAlign val="superscript"/>
        <sz val="10"/>
        <rFont val="Arial"/>
        <family val="2"/>
      </rPr>
      <t>a</t>
    </r>
  </si>
  <si>
    <t>Commerce Net</t>
  </si>
  <si>
    <r>
      <t xml:space="preserve"> Grumes de conifères </t>
    </r>
    <r>
      <rPr>
        <vertAlign val="superscript"/>
        <sz val="10"/>
        <rFont val="Arial"/>
        <family val="2"/>
      </rPr>
      <t>a</t>
    </r>
  </si>
  <si>
    <r>
      <t xml:space="preserve"> Grumes de non-conifères </t>
    </r>
    <r>
      <rPr>
        <vertAlign val="superscript"/>
        <sz val="10"/>
        <rFont val="Arial"/>
        <family val="2"/>
      </rPr>
      <t>a</t>
    </r>
  </si>
  <si>
    <r>
      <t xml:space="preserve"> Bois de trituration </t>
    </r>
    <r>
      <rPr>
        <vertAlign val="superscript"/>
        <sz val="10"/>
        <rFont val="Arial"/>
        <family val="2"/>
      </rPr>
      <t>a</t>
    </r>
  </si>
  <si>
    <r>
      <t xml:space="preserve"> Pulpwood </t>
    </r>
    <r>
      <rPr>
        <vertAlign val="superscript"/>
        <sz val="10"/>
        <rFont val="Arial"/>
        <family val="2"/>
      </rPr>
      <t>a</t>
    </r>
  </si>
  <si>
    <t xml:space="preserve"> – Other paper &amp; paperbrd.</t>
  </si>
  <si>
    <t xml:space="preserve"> – Autres papiers/cartons</t>
  </si>
  <si>
    <t>GRUMES DE NON-CONIFERES (tropicale)</t>
  </si>
  <si>
    <t>Non-conifères</t>
  </si>
  <si>
    <r>
      <t xml:space="preserve">b </t>
    </r>
    <r>
      <rPr>
        <sz val="10"/>
        <rFont val="Arial"/>
        <family val="0"/>
      </rPr>
      <t>Non compris les traverses</t>
    </r>
  </si>
  <si>
    <t>Lituanie</t>
  </si>
  <si>
    <t>VENEER SHEETS</t>
  </si>
  <si>
    <t>FEUILLES DE PLACAGE</t>
  </si>
  <si>
    <t>WOOD PULP</t>
  </si>
  <si>
    <t>PATE DE BOIS</t>
  </si>
  <si>
    <t>PAPER AND PAPERBOARD</t>
  </si>
  <si>
    <t>PAPIERS ET CARTONS</t>
  </si>
  <si>
    <r>
      <t>1000 m</t>
    </r>
    <r>
      <rPr>
        <sz val="10"/>
        <rFont val="Arial"/>
        <family val="2"/>
      </rPr>
      <t>t</t>
    </r>
  </si>
  <si>
    <t>TABLE 6c</t>
  </si>
  <si>
    <r>
      <t xml:space="preserve">Wood fuel 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 xml:space="preserve">
Bois de chauffage </t>
    </r>
    <r>
      <rPr>
        <vertAlign val="superscript"/>
        <sz val="10"/>
        <rFont val="Arial"/>
        <family val="2"/>
      </rPr>
      <t>c</t>
    </r>
  </si>
  <si>
    <t>TABLE 11a</t>
  </si>
  <si>
    <t>TABLE 11b</t>
  </si>
  <si>
    <t>TABLE 12a</t>
  </si>
  <si>
    <t>TABLE 12b</t>
  </si>
  <si>
    <t>TABLE 12c</t>
  </si>
  <si>
    <t>OSB</t>
  </si>
  <si>
    <t>Softwood</t>
  </si>
  <si>
    <t>Hardwood</t>
  </si>
  <si>
    <r>
      <t xml:space="preserve"> – temperate zone </t>
    </r>
    <r>
      <rPr>
        <vertAlign val="superscript"/>
        <sz val="10"/>
        <rFont val="Arial"/>
        <family val="2"/>
      </rPr>
      <t>b</t>
    </r>
  </si>
  <si>
    <t>Veneer sheets</t>
  </si>
  <si>
    <r>
      <t xml:space="preserve"> – tropical zone </t>
    </r>
    <r>
      <rPr>
        <vertAlign val="superscript"/>
        <sz val="10"/>
        <rFont val="Arial"/>
        <family val="2"/>
      </rPr>
      <t>b</t>
    </r>
  </si>
  <si>
    <t>Wood pulp</t>
  </si>
  <si>
    <t>Pâte de bois</t>
  </si>
  <si>
    <r>
      <t xml:space="preserve"> – zone tempérée </t>
    </r>
    <r>
      <rPr>
        <vertAlign val="superscript"/>
        <sz val="10"/>
        <rFont val="Arial"/>
        <family val="2"/>
      </rPr>
      <t>b</t>
    </r>
  </si>
  <si>
    <r>
      <t xml:space="preserve"> – zone tropicale </t>
    </r>
    <r>
      <rPr>
        <vertAlign val="superscript"/>
        <sz val="10"/>
        <rFont val="Arial"/>
        <family val="2"/>
      </rPr>
      <t>b</t>
    </r>
  </si>
  <si>
    <t xml:space="preserve"> Pulpwood</t>
  </si>
  <si>
    <t xml:space="preserve"> Bois de trituration</t>
  </si>
  <si>
    <t>Feuilles de placage</t>
  </si>
  <si>
    <t xml:space="preserve"> Softwood logs</t>
  </si>
  <si>
    <t>Hardwood logs</t>
  </si>
  <si>
    <t xml:space="preserve"> Grumes de conifères</t>
  </si>
  <si>
    <t xml:space="preserve"> Grumes de non-conifères</t>
  </si>
  <si>
    <r>
      <t>b</t>
    </r>
    <r>
      <rPr>
        <sz val="10"/>
        <rFont val="Arial"/>
        <family val="2"/>
      </rPr>
      <t xml:space="preserve"> Trade figures by zone do not equal the total as some countries cannot provide data for both zones</t>
    </r>
  </si>
  <si>
    <t>Consumption</t>
  </si>
  <si>
    <r>
      <t xml:space="preserve"> Finland </t>
    </r>
    <r>
      <rPr>
        <vertAlign val="superscript"/>
        <sz val="10"/>
        <rFont val="Arial"/>
        <family val="2"/>
      </rPr>
      <t>a</t>
    </r>
  </si>
  <si>
    <r>
      <t xml:space="preserve"> Finlande </t>
    </r>
    <r>
      <rPr>
        <vertAlign val="superscript"/>
        <sz val="10"/>
        <rFont val="Arial"/>
        <family val="2"/>
      </rPr>
      <t>a</t>
    </r>
  </si>
  <si>
    <t>GRUMES DE NON-CONIFERES (zone tempérée)</t>
  </si>
  <si>
    <t>SCIAGES NON-CONIFERES (zone tempérée)</t>
  </si>
  <si>
    <t xml:space="preserve">   en raison du fait que certains pays ne peuvent les différencier. </t>
  </si>
  <si>
    <t>Pulpwood</t>
  </si>
  <si>
    <t>...</t>
  </si>
  <si>
    <t>Other</t>
  </si>
  <si>
    <t>Wood fuel</t>
  </si>
  <si>
    <t>Total Ind. RW</t>
  </si>
  <si>
    <t>Total RW</t>
  </si>
  <si>
    <t>…</t>
  </si>
  <si>
    <r>
      <t>a</t>
    </r>
    <r>
      <rPr>
        <sz val="10"/>
        <rFont val="Arial"/>
        <family val="2"/>
      </rPr>
      <t xml:space="preserve"> La consommation comprend les pays qui n'ont pas fourni des données sur le commerce</t>
    </r>
  </si>
  <si>
    <r>
      <t>b</t>
    </r>
    <r>
      <rPr>
        <sz val="10"/>
        <rFont val="Arial"/>
        <family val="2"/>
      </rPr>
      <t xml:space="preserve"> Les chiffres du commerce par zone ne correspondent pas aux totaux </t>
    </r>
  </si>
  <si>
    <r>
      <t>a</t>
    </r>
    <r>
      <rPr>
        <sz val="10"/>
        <rFont val="Arial"/>
        <family val="2"/>
      </rPr>
      <t xml:space="preserve"> imports exclude dissolving pulp</t>
    </r>
  </si>
  <si>
    <r>
      <t>a</t>
    </r>
    <r>
      <rPr>
        <sz val="10"/>
        <rFont val="Arial"/>
        <family val="2"/>
      </rPr>
      <t xml:space="preserve"> les importations excluent pâte à dissoudre</t>
    </r>
  </si>
  <si>
    <r>
      <t xml:space="preserve"> Canada </t>
    </r>
    <r>
      <rPr>
        <vertAlign val="superscript"/>
        <sz val="10"/>
        <rFont val="Arial"/>
        <family val="2"/>
      </rPr>
      <t>a</t>
    </r>
  </si>
  <si>
    <r>
      <t xml:space="preserve"> United States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</si>
  <si>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converted from nominal to actual size using factor of 0.72</t>
    </r>
  </si>
  <si>
    <r>
      <t xml:space="preserve"> Etats-Unis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</si>
  <si>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convertis du dimension nominale au véritable avec une facteur du 0.72</t>
    </r>
  </si>
  <si>
    <r>
      <t>a</t>
    </r>
    <r>
      <rPr>
        <sz val="10"/>
        <rFont val="Arial"/>
        <family val="2"/>
      </rPr>
      <t xml:space="preserve"> Data are only for Kraft paper</t>
    </r>
  </si>
  <si>
    <r>
      <t>a</t>
    </r>
    <r>
      <rPr>
        <sz val="10"/>
        <rFont val="Arial"/>
        <family val="2"/>
      </rPr>
      <t xml:space="preserve"> Les données referent seulement au papier kraft</t>
    </r>
  </si>
  <si>
    <t>Serbie</t>
  </si>
  <si>
    <t xml:space="preserve"> Serbia</t>
  </si>
  <si>
    <r>
      <t xml:space="preserve">b </t>
    </r>
    <r>
      <rPr>
        <sz val="10"/>
        <rFont val="Arial"/>
        <family val="0"/>
      </rPr>
      <t>Excluding veneer sheets</t>
    </r>
  </si>
  <si>
    <t>Total CIS</t>
  </si>
  <si>
    <t>Total CEI</t>
  </si>
  <si>
    <t>1999-2001</t>
  </si>
  <si>
    <r>
      <t>PARTICLE BOARD</t>
    </r>
    <r>
      <rPr>
        <sz val="10"/>
        <rFont val="Arial"/>
        <family val="2"/>
      </rPr>
      <t xml:space="preserve"> (excluding OSB)</t>
    </r>
  </si>
  <si>
    <t>Particle board (excluding OSB)</t>
  </si>
  <si>
    <r>
      <t>PANNEAUX DE PARTICULES</t>
    </r>
    <r>
      <rPr>
        <sz val="10"/>
        <rFont val="Arial"/>
        <family val="2"/>
      </rPr>
      <t xml:space="preserve"> (ne comprennent pas l'OSB)</t>
    </r>
  </si>
  <si>
    <t>Pann. de particules (sauf OSB)</t>
  </si>
  <si>
    <t xml:space="preserve"> – Pulp logs</t>
  </si>
  <si>
    <t xml:space="preserve"> – Bois ronds de trituration</t>
  </si>
  <si>
    <t xml:space="preserve"> Pologne</t>
  </si>
  <si>
    <t>Includes wood residues, chips and particles for all purposes</t>
  </si>
  <si>
    <t>Comprend les dechets de bois, plaquettes et particules pour toute utilisation</t>
  </si>
  <si>
    <t>AUTRES PANNEAUX DE FIBRES</t>
  </si>
  <si>
    <t>OTHER FIBREBOARD</t>
  </si>
  <si>
    <t>TABLE 13</t>
  </si>
  <si>
    <t>TABLE 14</t>
  </si>
  <si>
    <t>TABLE 15</t>
  </si>
  <si>
    <t>TABLE 16</t>
  </si>
  <si>
    <t>TABLE 17</t>
  </si>
  <si>
    <t>TABLE 18</t>
  </si>
  <si>
    <r>
      <t xml:space="preserve">a </t>
    </r>
    <r>
      <rPr>
        <sz val="10"/>
        <rFont val="Arial"/>
        <family val="0"/>
      </rPr>
      <t xml:space="preserve"> The forecasts may not be exactly</t>
    </r>
  </si>
  <si>
    <r>
      <t xml:space="preserve">a </t>
    </r>
    <r>
      <rPr>
        <sz val="10"/>
        <rFont val="Arial"/>
        <family val="2"/>
      </rPr>
      <t>Une comparison exacte entre prévisions</t>
    </r>
  </si>
  <si>
    <r>
      <t xml:space="preserve">a </t>
    </r>
    <r>
      <rPr>
        <sz val="10"/>
        <rFont val="Arial"/>
        <family val="0"/>
      </rPr>
      <t>The forecasts may not be exactly</t>
    </r>
  </si>
  <si>
    <r>
      <t xml:space="preserve"> – Particle board </t>
    </r>
    <r>
      <rPr>
        <vertAlign val="superscript"/>
        <sz val="10"/>
        <rFont val="Arial"/>
        <family val="2"/>
      </rPr>
      <t>d</t>
    </r>
  </si>
  <si>
    <r>
      <t xml:space="preserve"> –  Panneaux de particules </t>
    </r>
    <r>
      <rPr>
        <vertAlign val="superscript"/>
        <sz val="10"/>
        <rFont val="Arial"/>
        <family val="2"/>
      </rPr>
      <t>d</t>
    </r>
  </si>
  <si>
    <t>List of Tables and Notes</t>
  </si>
  <si>
    <t>Table 1 - Sawn Softwood</t>
  </si>
  <si>
    <t>Table 2 - Sawn Hardwood (total)</t>
  </si>
  <si>
    <t>Table 2a - Sawn Hardwood (temperate)</t>
  </si>
  <si>
    <t>Table 2b - Sawn Hardwood (tropical)</t>
  </si>
  <si>
    <t>Table 3 - Veneer Sheets</t>
  </si>
  <si>
    <t>Table 4 - Plywood</t>
  </si>
  <si>
    <t>Table 5 - Particle Board (excluding OSB)</t>
  </si>
  <si>
    <t>Table 5a - Oriented Strand Board</t>
  </si>
  <si>
    <t>Table 6 - Fibreboard</t>
  </si>
  <si>
    <t>Table 6a - Hardboard</t>
  </si>
  <si>
    <t>Table 6c - Insulating Board</t>
  </si>
  <si>
    <t>Table 7 - Wood Pulp</t>
  </si>
  <si>
    <t>Table 8 - Paper and Paperboard</t>
  </si>
  <si>
    <t>Table 9 - Removals of wood in the rough</t>
  </si>
  <si>
    <t>Table 9a - Removals of wood in the rough (softwood)</t>
  </si>
  <si>
    <t>Table 9b - Removals of wood in the rough (hardwood)</t>
  </si>
  <si>
    <t>Table 11a - Hardwood logs (temperate)</t>
  </si>
  <si>
    <t>Table 11b - Hardwood logs (tropical)</t>
  </si>
  <si>
    <t>Table 12 - Pulpwood</t>
  </si>
  <si>
    <t>Table 12a - Pulpwood (softwood)</t>
  </si>
  <si>
    <t>Table 12b - Pulpwood (hardwood)</t>
  </si>
  <si>
    <t>Table 12c - Wood Residues, Chips and Particles</t>
  </si>
  <si>
    <t>Notes: Data in italics are estimated by the secretariat.</t>
  </si>
  <si>
    <t>Countries with nil, missing or confidential data for all years on a table are not shown.</t>
  </si>
  <si>
    <t xml:space="preserve"> – Other board</t>
  </si>
  <si>
    <t xml:space="preserve"> – Autres panneaux</t>
  </si>
  <si>
    <t>TABLE 19</t>
  </si>
  <si>
    <t>Table 13 - Wood Pellets</t>
  </si>
  <si>
    <t>WOOD PELLETS</t>
  </si>
  <si>
    <t>GRANULES DE BOIS</t>
  </si>
  <si>
    <t>Wood Pellets</t>
  </si>
  <si>
    <r>
      <t>million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(pulp, paper and pellets million m.t. - pâte de bois, papiers et cartons, et granulés en millions de tonnes métriques)</t>
    </r>
  </si>
  <si>
    <t>Granulés de bois</t>
  </si>
  <si>
    <t>Wood pellets</t>
  </si>
  <si>
    <t>million m3 (pulp, paper and pellets million m.t. - pâte de bois, papiers et cartons, et granulés en millions de tonnes métriques)</t>
  </si>
  <si>
    <r>
      <t xml:space="preserve">d </t>
    </r>
    <r>
      <rPr>
        <sz val="10"/>
        <rFont val="Arial"/>
        <family val="0"/>
      </rPr>
      <t>Excluding OSB (except average figures)</t>
    </r>
  </si>
  <si>
    <r>
      <t xml:space="preserve">d </t>
    </r>
    <r>
      <rPr>
        <sz val="10"/>
        <rFont val="Arial"/>
        <family val="0"/>
      </rPr>
      <t>Non compris OSB (à part les moyennes)</t>
    </r>
  </si>
  <si>
    <r>
      <t xml:space="preserve">d </t>
    </r>
    <r>
      <rPr>
        <sz val="10"/>
        <rFont val="Arial"/>
        <family val="0"/>
      </rPr>
      <t>Average figures include OSB</t>
    </r>
  </si>
  <si>
    <r>
      <t xml:space="preserve">d </t>
    </r>
    <r>
      <rPr>
        <sz val="10"/>
        <rFont val="Arial"/>
        <family val="0"/>
      </rPr>
      <t>Les chiffres moyennes comprennent le OSB</t>
    </r>
  </si>
  <si>
    <t>N America</t>
  </si>
  <si>
    <t xml:space="preserve">For tables 1-13, data in italics are secretariat estimates or repeated data. All other data are from national sources and are of course estimates for the current and future year. </t>
  </si>
  <si>
    <t>Data for Kyrgyzstan are based on economic forecast for output in the wood and wood products sector.</t>
  </si>
  <si>
    <t>Polish trade data exclude non-reporters (estimated at 1-3% of total).  Polish sawnwood data include shop lumber.  Wood pulp production is in metric tonnes not air-dried and excludes recovered fibre pulp.</t>
  </si>
  <si>
    <t>Data on wood chips and residues for Turkey include those from secondary processing.</t>
  </si>
  <si>
    <t>Softwood = coniferous, hardwood = non-coniferous</t>
  </si>
  <si>
    <t>Table 6b - MDF/HDF</t>
  </si>
  <si>
    <t>MDF/HDF</t>
  </si>
  <si>
    <t xml:space="preserve">Austrian removals data do not include trees outside the forest. </t>
  </si>
  <si>
    <t>Table 10 - Softwood sawlogs</t>
  </si>
  <si>
    <t>Table 11 - Hardwood sawlogs</t>
  </si>
  <si>
    <t>SOFTWOOD SAWLOGS</t>
  </si>
  <si>
    <t>GRUMES DE SCIAGES DES CONIFERES</t>
  </si>
  <si>
    <t>GRUMES DE SCIAGES DES NON-CONIFERES</t>
  </si>
  <si>
    <t>HARDWOOD SAWLOGS (total)</t>
  </si>
  <si>
    <t>PULPWOOD LOGS (ROUND AND SPLIT)</t>
  </si>
  <si>
    <t>Data are calculated by subtracting OSB from the particleboard/OSB total - les données sont calculées en soustrayant les OSB du total des panneaux de particules et OSB.</t>
  </si>
  <si>
    <t>Source:  UNECE Committee on Forests and the Forest Industry , November 2018, http://www.unece.org/forests/fpm/timbercommittee.html</t>
  </si>
  <si>
    <t>Belgian, Italian and Norwegian data on softwood logs and sawn softwood are from the International Softwood Conference.</t>
  </si>
  <si>
    <t>Slovenian trade figures are lower than actual as they do not include estimates for non-recorded trade with other EU countries.</t>
  </si>
  <si>
    <t>United Kingdom production figures for OSB and wood pulp are secretariat estimates.</t>
  </si>
  <si>
    <t>Europe: Summary table of market forecasts for 2018 and 2019</t>
  </si>
  <si>
    <t>Europe: Tableau récapitulatif des prévisions du marché pour 2018 et 2019</t>
  </si>
  <si>
    <t>North America: Summary table of market forecasts for 2018 and 2019</t>
  </si>
  <si>
    <t>Amérique du Nord: Tableau récapitulatif des prévisions du marché pour 2018 et 2019</t>
  </si>
  <si>
    <t>Russian Federation: Summary table of market forecasts for 2018 and 2019</t>
  </si>
  <si>
    <t>Fédération de Russie: Tableau récapitulatif des prévisions du marché pour 2018 et 2019</t>
  </si>
  <si>
    <t>Europe:  Trade in forest products by main product groups, 1979-81 and 1999-2001 (averages) and 2013 to 2017</t>
  </si>
  <si>
    <t>Europe: Commerce  des produits forestiers, par principaux groupes d'assortiments, en 1979-81 et 1999-2001 (moyennes) et de 2013 à 2017</t>
  </si>
  <si>
    <t>2016/2017</t>
  </si>
  <si>
    <t>Europe:  Apparent consumption of selected forest products, 1979-81 and 1999-2001 (averages), 2013 to 2017, and forecasts for 2018 and 2019</t>
  </si>
  <si>
    <t>Europe: Consommation apparente de certains produits forestiers, en 1979-81 et 1999-2001 (moyennes), de 2013 à 2017 et prévisions pour 2018 et 2019</t>
  </si>
  <si>
    <t>United States:  Apparent consumption and imports of selected forest products, 1979-81 and 1999-2001 (averages), 2013 to 2017, and forecasts for 2018 and 2019</t>
  </si>
  <si>
    <t>Etats-Unis: Consommation apparente et importations de certains produits forestiers, en 1979-81 et 1999-2001 (moyennes), de 2013 à 2017 et prévisions pour 2018 et 2019</t>
  </si>
  <si>
    <t>Table 14 - Europe: Summary table of market forecasts for 2018 and 2019</t>
  </si>
  <si>
    <t>Table 15 - North America: Summary table of market forecasts for 2018 and 2019</t>
  </si>
  <si>
    <t>Table 16 - Russian Federation: Summary table of market forecasts for 2018 and 2019</t>
  </si>
  <si>
    <t>Table 17 - Europe:  Trade in forest products by main product groups, 1979-81 and 1999-2001 (average) and 2013 to 2017</t>
  </si>
  <si>
    <t>Table 18 - Europe:  Apparent consumption of selected forest products, 1979-81 and 1999-2001 (average), 2013 to 2017, and forecasts for 2018 and 2019</t>
  </si>
  <si>
    <t>Table 19 - United States:  Apparent consumption and imports of selected forest products 1979-81 and 1999-2001 (average), 2013 to 2017, and forecasts for 2018 and 2019</t>
  </si>
</sst>
</file>

<file path=xl/styles.xml><?xml version="1.0" encoding="utf-8"?>
<styleSheet xmlns="http://schemas.openxmlformats.org/spreadsheetml/2006/main">
  <numFmts count="59">
    <numFmt numFmtId="5" formatCode="&quot;chf&quot;#,##0;\-&quot;chf&quot;#,##0"/>
    <numFmt numFmtId="6" formatCode="&quot;chf&quot;#,##0;[Red]\-&quot;chf&quot;#,##0"/>
    <numFmt numFmtId="7" formatCode="&quot;chf&quot;#,##0.00;\-&quot;chf&quot;#,##0.00"/>
    <numFmt numFmtId="8" formatCode="&quot;chf&quot;#,##0.00;[Red]\-&quot;chf&quot;#,##0.00"/>
    <numFmt numFmtId="42" formatCode="_-&quot;chf&quot;* #,##0_-;\-&quot;chf&quot;* #,##0_-;_-&quot;chf&quot;* &quot;-&quot;_-;_-@_-"/>
    <numFmt numFmtId="41" formatCode="_-* #,##0_-;\-* #,##0_-;_-* &quot;-&quot;_-;_-@_-"/>
    <numFmt numFmtId="44" formatCode="_-&quot;chf&quot;* #,##0.00_-;\-&quot;chf&quot;* #,##0.00_-;_-&quot;ch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Fr.&quot;#,##0_);\(&quot;Fr.&quot;#,##0\)"/>
    <numFmt numFmtId="185" formatCode="&quot;Fr.&quot;#,##0_);[Red]\(&quot;Fr.&quot;#,##0\)"/>
    <numFmt numFmtId="186" formatCode="&quot;Fr.&quot;#,##0.00_);\(&quot;Fr.&quot;#,##0.00\)"/>
    <numFmt numFmtId="187" formatCode="&quot;Fr.&quot;#,##0.00_);[Red]\(&quot;Fr.&quot;#,##0.00\)"/>
    <numFmt numFmtId="188" formatCode="_(&quot;Fr.&quot;* #,##0_);_(&quot;Fr.&quot;* \(#,##0\);_(&quot;Fr.&quot;* &quot;-&quot;_);_(@_)"/>
    <numFmt numFmtId="189" formatCode="_(&quot;Fr.&quot;* #,##0.00_);_(&quot;Fr.&quot;* \(#,##0.00\);_(&quot;Fr.&quot;* &quot;-&quot;??_);_(@_)"/>
    <numFmt numFmtId="190" formatCode="&quot;SFr.&quot;\ #,##0;&quot;SFr.&quot;\ \-#,##0"/>
    <numFmt numFmtId="191" formatCode="&quot;SFr.&quot;\ #,##0;[Red]&quot;SFr.&quot;\ \-#,##0"/>
    <numFmt numFmtId="192" formatCode="&quot;SFr.&quot;\ #,##0.00;&quot;SFr.&quot;\ \-#,##0.00"/>
    <numFmt numFmtId="193" formatCode="&quot;SFr.&quot;\ #,##0.00;[Red]&quot;SFr.&quot;\ \-#,##0.00"/>
    <numFmt numFmtId="194" formatCode="_ &quot;SFr.&quot;\ * #,##0_ ;_ &quot;SFr.&quot;\ * \-#,##0_ ;_ &quot;SFr.&quot;\ * &quot;-&quot;_ ;_ @_ "/>
    <numFmt numFmtId="195" formatCode="_ * #,##0_ ;_ * \-#,##0_ ;_ * &quot;-&quot;_ ;_ @_ "/>
    <numFmt numFmtId="196" formatCode="_ &quot;SFr.&quot;\ * #,##0.00_ ;_ &quot;SFr.&quot;\ * \-#,##0.00_ ;_ &quot;SFr.&quot;\ * &quot;-&quot;??_ ;_ @_ "/>
    <numFmt numFmtId="197" formatCode="_ * #,##0.00_ ;_ * \-#,##0.00_ ;_ * &quot;-&quot;??_ ;_ @_ "/>
    <numFmt numFmtId="198" formatCode="\ @"/>
    <numFmt numFmtId="199" formatCode="#,###_ "/>
    <numFmt numFmtId="200" formatCode="#,##0_ "/>
    <numFmt numFmtId="201" formatCode="0.0%"/>
    <numFmt numFmtId="202" formatCode="#,##0.00_ "/>
    <numFmt numFmtId="203" formatCode="#,##0.00__"/>
    <numFmt numFmtId="204" formatCode="0.0%__"/>
    <numFmt numFmtId="205" formatCode="#,##0.0__"/>
    <numFmt numFmtId="206" formatCode="@__"/>
    <numFmt numFmtId="207" formatCode="@\ "/>
    <numFmt numFmtId="208" formatCode="#,##0.0"/>
    <numFmt numFmtId="209" formatCode="0.00000"/>
    <numFmt numFmtId="210" formatCode="#,##0.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6" xfId="0" applyFont="1" applyBorder="1" applyAlignment="1">
      <alignment/>
    </xf>
    <xf numFmtId="198" fontId="0" fillId="0" borderId="14" xfId="0" applyNumberFormat="1" applyBorder="1" applyAlignment="1">
      <alignment/>
    </xf>
    <xf numFmtId="198" fontId="0" fillId="0" borderId="15" xfId="0" applyNumberFormat="1" applyBorder="1" applyAlignment="1">
      <alignment/>
    </xf>
    <xf numFmtId="200" fontId="0" fillId="0" borderId="12" xfId="0" applyNumberFormat="1" applyBorder="1" applyAlignment="1">
      <alignment/>
    </xf>
    <xf numFmtId="200" fontId="0" fillId="0" borderId="13" xfId="0" applyNumberFormat="1" applyBorder="1" applyAlignment="1">
      <alignment/>
    </xf>
    <xf numFmtId="200" fontId="0" fillId="0" borderId="17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200" fontId="0" fillId="0" borderId="24" xfId="0" applyNumberFormat="1" applyBorder="1" applyAlignment="1">
      <alignment/>
    </xf>
    <xf numFmtId="200" fontId="0" fillId="0" borderId="25" xfId="0" applyNumberFormat="1" applyBorder="1" applyAlignment="1">
      <alignment/>
    </xf>
    <xf numFmtId="200" fontId="0" fillId="0" borderId="26" xfId="0" applyNumberFormat="1" applyBorder="1" applyAlignment="1">
      <alignment/>
    </xf>
    <xf numFmtId="200" fontId="0" fillId="0" borderId="27" xfId="0" applyNumberFormat="1" applyBorder="1" applyAlignment="1">
      <alignment/>
    </xf>
    <xf numFmtId="200" fontId="0" fillId="0" borderId="28" xfId="0" applyNumberFormat="1" applyBorder="1" applyAlignment="1">
      <alignment/>
    </xf>
    <xf numFmtId="200" fontId="0" fillId="0" borderId="29" xfId="0" applyNumberFormat="1" applyBorder="1" applyAlignment="1">
      <alignment/>
    </xf>
    <xf numFmtId="0" fontId="4" fillId="0" borderId="0" xfId="0" applyFont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22" fontId="5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00" fontId="1" fillId="0" borderId="0" xfId="0" applyNumberFormat="1" applyFont="1" applyBorder="1" applyAlignment="1">
      <alignment/>
    </xf>
    <xf numFmtId="200" fontId="4" fillId="0" borderId="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Font="1" applyBorder="1" applyAlignment="1">
      <alignment/>
    </xf>
    <xf numFmtId="198" fontId="5" fillId="0" borderId="14" xfId="0" applyNumberFormat="1" applyFont="1" applyBorder="1" applyAlignment="1">
      <alignment/>
    </xf>
    <xf numFmtId="0" fontId="5" fillId="0" borderId="10" xfId="0" applyFont="1" applyBorder="1" applyAlignment="1">
      <alignment/>
    </xf>
    <xf numFmtId="198" fontId="5" fillId="0" borderId="10" xfId="0" applyNumberFormat="1" applyFont="1" applyBorder="1" applyAlignment="1">
      <alignment/>
    </xf>
    <xf numFmtId="200" fontId="5" fillId="0" borderId="24" xfId="0" applyNumberFormat="1" applyFont="1" applyBorder="1" applyAlignment="1">
      <alignment/>
    </xf>
    <xf numFmtId="200" fontId="5" fillId="0" borderId="17" xfId="0" applyNumberFormat="1" applyFont="1" applyBorder="1" applyAlignment="1">
      <alignment/>
    </xf>
    <xf numFmtId="198" fontId="5" fillId="0" borderId="15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200" fontId="0" fillId="0" borderId="26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00" fontId="5" fillId="0" borderId="10" xfId="0" applyNumberFormat="1" applyFont="1" applyBorder="1" applyAlignment="1">
      <alignment/>
    </xf>
    <xf numFmtId="200" fontId="0" fillId="0" borderId="14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98" fontId="0" fillId="0" borderId="14" xfId="0" applyNumberFormat="1" applyFont="1" applyBorder="1" applyAlignment="1">
      <alignment/>
    </xf>
    <xf numFmtId="0" fontId="0" fillId="0" borderId="40" xfId="0" applyBorder="1" applyAlignment="1">
      <alignment horizontal="center"/>
    </xf>
    <xf numFmtId="203" fontId="0" fillId="0" borderId="26" xfId="0" applyNumberFormat="1" applyBorder="1" applyAlignment="1">
      <alignment/>
    </xf>
    <xf numFmtId="203" fontId="0" fillId="0" borderId="27" xfId="0" applyNumberFormat="1" applyBorder="1" applyAlignment="1">
      <alignment/>
    </xf>
    <xf numFmtId="203" fontId="0" fillId="0" borderId="13" xfId="0" applyNumberFormat="1" applyBorder="1" applyAlignment="1">
      <alignment/>
    </xf>
    <xf numFmtId="203" fontId="0" fillId="0" borderId="27" xfId="0" applyNumberFormat="1" applyFont="1" applyBorder="1" applyAlignment="1">
      <alignment/>
    </xf>
    <xf numFmtId="203" fontId="0" fillId="0" borderId="13" xfId="0" applyNumberFormat="1" applyFont="1" applyBorder="1" applyAlignment="1">
      <alignment/>
    </xf>
    <xf numFmtId="200" fontId="5" fillId="0" borderId="41" xfId="0" applyNumberFormat="1" applyFont="1" applyBorder="1" applyAlignment="1">
      <alignment/>
    </xf>
    <xf numFmtId="200" fontId="0" fillId="0" borderId="38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98" fontId="0" fillId="0" borderId="10" xfId="0" applyNumberFormat="1" applyFont="1" applyBorder="1" applyAlignment="1">
      <alignment/>
    </xf>
    <xf numFmtId="0" fontId="0" fillId="0" borderId="44" xfId="0" applyBorder="1" applyAlignment="1">
      <alignment horizontal="center"/>
    </xf>
    <xf numFmtId="202" fontId="0" fillId="0" borderId="24" xfId="0" applyNumberFormat="1" applyFont="1" applyBorder="1" applyAlignment="1">
      <alignment/>
    </xf>
    <xf numFmtId="202" fontId="0" fillId="0" borderId="25" xfId="0" applyNumberFormat="1" applyFont="1" applyBorder="1" applyAlignment="1">
      <alignment/>
    </xf>
    <xf numFmtId="202" fontId="0" fillId="0" borderId="12" xfId="0" applyNumberFormat="1" applyFont="1" applyBorder="1" applyAlignment="1">
      <alignment/>
    </xf>
    <xf numFmtId="202" fontId="0" fillId="0" borderId="26" xfId="0" applyNumberFormat="1" applyFont="1" applyBorder="1" applyAlignment="1">
      <alignment/>
    </xf>
    <xf numFmtId="202" fontId="0" fillId="0" borderId="27" xfId="0" applyNumberFormat="1" applyFont="1" applyBorder="1" applyAlignment="1">
      <alignment/>
    </xf>
    <xf numFmtId="202" fontId="0" fillId="0" borderId="13" xfId="0" applyNumberFormat="1" applyFont="1" applyBorder="1" applyAlignment="1">
      <alignment/>
    </xf>
    <xf numFmtId="202" fontId="0" fillId="0" borderId="26" xfId="0" applyNumberFormat="1" applyFont="1" applyFill="1" applyBorder="1" applyAlignment="1">
      <alignment/>
    </xf>
    <xf numFmtId="202" fontId="0" fillId="0" borderId="27" xfId="0" applyNumberFormat="1" applyFont="1" applyFill="1" applyBorder="1" applyAlignment="1">
      <alignment/>
    </xf>
    <xf numFmtId="202" fontId="0" fillId="0" borderId="13" xfId="0" applyNumberFormat="1" applyFont="1" applyFill="1" applyBorder="1" applyAlignment="1">
      <alignment/>
    </xf>
    <xf numFmtId="202" fontId="0" fillId="0" borderId="28" xfId="0" applyNumberFormat="1" applyFont="1" applyFill="1" applyBorder="1" applyAlignment="1">
      <alignment/>
    </xf>
    <xf numFmtId="202" fontId="0" fillId="0" borderId="29" xfId="0" applyNumberFormat="1" applyFont="1" applyFill="1" applyBorder="1" applyAlignment="1">
      <alignment/>
    </xf>
    <xf numFmtId="202" fontId="0" fillId="0" borderId="17" xfId="0" applyNumberFormat="1" applyFont="1" applyFill="1" applyBorder="1" applyAlignment="1">
      <alignment/>
    </xf>
    <xf numFmtId="202" fontId="0" fillId="0" borderId="28" xfId="0" applyNumberFormat="1" applyFont="1" applyBorder="1" applyAlignment="1">
      <alignment/>
    </xf>
    <xf numFmtId="202" fontId="0" fillId="0" borderId="29" xfId="0" applyNumberFormat="1" applyFont="1" applyBorder="1" applyAlignment="1">
      <alignment/>
    </xf>
    <xf numFmtId="202" fontId="0" fillId="0" borderId="17" xfId="0" applyNumberFormat="1" applyFont="1" applyBorder="1" applyAlignment="1">
      <alignment/>
    </xf>
    <xf numFmtId="202" fontId="6" fillId="32" borderId="28" xfId="0" applyNumberFormat="1" applyFont="1" applyFill="1" applyBorder="1" applyAlignment="1">
      <alignment/>
    </xf>
    <xf numFmtId="202" fontId="6" fillId="32" borderId="29" xfId="0" applyNumberFormat="1" applyFont="1" applyFill="1" applyBorder="1" applyAlignment="1">
      <alignment/>
    </xf>
    <xf numFmtId="202" fontId="6" fillId="32" borderId="17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198" fontId="0" fillId="0" borderId="15" xfId="0" applyNumberFormat="1" applyFont="1" applyBorder="1" applyAlignment="1">
      <alignment/>
    </xf>
    <xf numFmtId="203" fontId="0" fillId="0" borderId="29" xfId="0" applyNumberFormat="1" applyFont="1" applyBorder="1" applyAlignment="1">
      <alignment/>
    </xf>
    <xf numFmtId="203" fontId="0" fillId="0" borderId="17" xfId="0" applyNumberFormat="1" applyFont="1" applyBorder="1" applyAlignment="1">
      <alignment/>
    </xf>
    <xf numFmtId="202" fontId="0" fillId="0" borderId="26" xfId="0" applyNumberFormat="1" applyFont="1" applyFill="1" applyBorder="1" applyAlignment="1">
      <alignment horizontal="right"/>
    </xf>
    <xf numFmtId="202" fontId="0" fillId="0" borderId="27" xfId="0" applyNumberFormat="1" applyFont="1" applyFill="1" applyBorder="1" applyAlignment="1">
      <alignment horizontal="right"/>
    </xf>
    <xf numFmtId="202" fontId="0" fillId="0" borderId="13" xfId="0" applyNumberFormat="1" applyFont="1" applyFill="1" applyBorder="1" applyAlignment="1">
      <alignment horizontal="right"/>
    </xf>
    <xf numFmtId="202" fontId="0" fillId="0" borderId="28" xfId="0" applyNumberFormat="1" applyFont="1" applyFill="1" applyBorder="1" applyAlignment="1">
      <alignment horizontal="right"/>
    </xf>
    <xf numFmtId="202" fontId="0" fillId="0" borderId="29" xfId="0" applyNumberFormat="1" applyFont="1" applyFill="1" applyBorder="1" applyAlignment="1">
      <alignment horizontal="right"/>
    </xf>
    <xf numFmtId="202" fontId="0" fillId="0" borderId="17" xfId="0" applyNumberFormat="1" applyFont="1" applyFill="1" applyBorder="1" applyAlignment="1">
      <alignment horizontal="right"/>
    </xf>
    <xf numFmtId="202" fontId="0" fillId="0" borderId="26" xfId="0" applyNumberFormat="1" applyFont="1" applyBorder="1" applyAlignment="1">
      <alignment horizontal="right"/>
    </xf>
    <xf numFmtId="202" fontId="0" fillId="0" borderId="27" xfId="0" applyNumberFormat="1" applyFont="1" applyBorder="1" applyAlignment="1">
      <alignment horizontal="right"/>
    </xf>
    <xf numFmtId="202" fontId="0" fillId="0" borderId="13" xfId="0" applyNumberFormat="1" applyFont="1" applyBorder="1" applyAlignment="1">
      <alignment horizontal="right"/>
    </xf>
    <xf numFmtId="202" fontId="0" fillId="0" borderId="28" xfId="0" applyNumberFormat="1" applyFont="1" applyBorder="1" applyAlignment="1">
      <alignment horizontal="right"/>
    </xf>
    <xf numFmtId="202" fontId="0" fillId="0" borderId="29" xfId="0" applyNumberFormat="1" applyFont="1" applyBorder="1" applyAlignment="1">
      <alignment horizontal="right"/>
    </xf>
    <xf numFmtId="202" fontId="0" fillId="0" borderId="17" xfId="0" applyNumberFormat="1" applyFont="1" applyBorder="1" applyAlignment="1">
      <alignment horizontal="right"/>
    </xf>
    <xf numFmtId="203" fontId="0" fillId="0" borderId="14" xfId="0" applyNumberFormat="1" applyFont="1" applyBorder="1" applyAlignment="1">
      <alignment/>
    </xf>
    <xf numFmtId="204" fontId="0" fillId="0" borderId="38" xfId="0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00" fontId="0" fillId="0" borderId="46" xfId="0" applyNumberFormat="1" applyBorder="1" applyAlignment="1">
      <alignment/>
    </xf>
    <xf numFmtId="200" fontId="0" fillId="0" borderId="47" xfId="0" applyNumberFormat="1" applyBorder="1" applyAlignment="1">
      <alignment/>
    </xf>
    <xf numFmtId="200" fontId="0" fillId="0" borderId="31" xfId="0" applyNumberFormat="1" applyBorder="1" applyAlignment="1">
      <alignment/>
    </xf>
    <xf numFmtId="200" fontId="0" fillId="0" borderId="45" xfId="0" applyNumberFormat="1" applyBorder="1" applyAlignment="1">
      <alignment/>
    </xf>
    <xf numFmtId="200" fontId="0" fillId="0" borderId="48" xfId="0" applyNumberFormat="1" applyBorder="1" applyAlignment="1">
      <alignment/>
    </xf>
    <xf numFmtId="198" fontId="0" fillId="0" borderId="45" xfId="0" applyNumberFormat="1" applyBorder="1" applyAlignment="1">
      <alignment/>
    </xf>
    <xf numFmtId="200" fontId="0" fillId="0" borderId="46" xfId="0" applyNumberFormat="1" applyBorder="1" applyAlignment="1">
      <alignment horizontal="center"/>
    </xf>
    <xf numFmtId="200" fontId="0" fillId="0" borderId="28" xfId="0" applyNumberFormat="1" applyBorder="1" applyAlignment="1">
      <alignment horizontal="center"/>
    </xf>
    <xf numFmtId="0" fontId="0" fillId="0" borderId="49" xfId="0" applyBorder="1" applyAlignment="1">
      <alignment horizontal="center" vertical="center" wrapText="1"/>
    </xf>
    <xf numFmtId="203" fontId="0" fillId="0" borderId="29" xfId="0" applyNumberFormat="1" applyBorder="1" applyAlignment="1">
      <alignment/>
    </xf>
    <xf numFmtId="203" fontId="0" fillId="0" borderId="15" xfId="0" applyNumberFormat="1" applyFont="1" applyBorder="1" applyAlignment="1">
      <alignment/>
    </xf>
    <xf numFmtId="204" fontId="0" fillId="0" borderId="39" xfId="0" applyNumberFormat="1" applyFont="1" applyBorder="1" applyAlignment="1">
      <alignment/>
    </xf>
    <xf numFmtId="205" fontId="0" fillId="0" borderId="26" xfId="0" applyNumberFormat="1" applyBorder="1" applyAlignment="1">
      <alignment/>
    </xf>
    <xf numFmtId="205" fontId="0" fillId="0" borderId="29" xfId="0" applyNumberFormat="1" applyBorder="1" applyAlignment="1">
      <alignment/>
    </xf>
    <xf numFmtId="200" fontId="0" fillId="0" borderId="26" xfId="0" applyNumberFormat="1" applyFont="1" applyBorder="1" applyAlignment="1">
      <alignment horizontal="center"/>
    </xf>
    <xf numFmtId="205" fontId="0" fillId="0" borderId="27" xfId="0" applyNumberFormat="1" applyBorder="1" applyAlignment="1">
      <alignment/>
    </xf>
    <xf numFmtId="200" fontId="0" fillId="0" borderId="41" xfId="0" applyNumberFormat="1" applyBorder="1" applyAlignment="1">
      <alignment/>
    </xf>
    <xf numFmtId="205" fontId="0" fillId="0" borderId="13" xfId="0" applyNumberFormat="1" applyBorder="1" applyAlignment="1">
      <alignment/>
    </xf>
    <xf numFmtId="205" fontId="0" fillId="0" borderId="27" xfId="0" applyNumberFormat="1" applyFont="1" applyBorder="1" applyAlignment="1">
      <alignment/>
    </xf>
    <xf numFmtId="205" fontId="0" fillId="0" borderId="13" xfId="0" applyNumberFormat="1" applyFont="1" applyBorder="1" applyAlignment="1">
      <alignment/>
    </xf>
    <xf numFmtId="205" fontId="0" fillId="0" borderId="14" xfId="0" applyNumberFormat="1" applyFont="1" applyBorder="1" applyAlignment="1">
      <alignment/>
    </xf>
    <xf numFmtId="205" fontId="0" fillId="0" borderId="38" xfId="0" applyNumberFormat="1" applyFont="1" applyBorder="1" applyAlignment="1">
      <alignment/>
    </xf>
    <xf numFmtId="0" fontId="0" fillId="0" borderId="50" xfId="0" applyBorder="1" applyAlignment="1">
      <alignment horizontal="center" vertical="center" wrapText="1"/>
    </xf>
    <xf numFmtId="200" fontId="0" fillId="0" borderId="50" xfId="0" applyNumberFormat="1" applyBorder="1" applyAlignment="1">
      <alignment horizontal="center" vertical="center"/>
    </xf>
    <xf numFmtId="200" fontId="0" fillId="0" borderId="34" xfId="0" applyNumberFormat="1" applyBorder="1" applyAlignment="1">
      <alignment horizontal="center" vertical="center"/>
    </xf>
    <xf numFmtId="200" fontId="0" fillId="0" borderId="49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4" xfId="0" applyNumberFormat="1" applyFont="1" applyBorder="1" applyAlignment="1">
      <alignment/>
    </xf>
    <xf numFmtId="200" fontId="0" fillId="0" borderId="28" xfId="0" applyNumberFormat="1" applyBorder="1" applyAlignment="1">
      <alignment horizontal="right"/>
    </xf>
    <xf numFmtId="200" fontId="0" fillId="0" borderId="29" xfId="0" applyNumberFormat="1" applyBorder="1" applyAlignment="1">
      <alignment horizontal="right"/>
    </xf>
    <xf numFmtId="200" fontId="0" fillId="0" borderId="17" xfId="0" applyNumberFormat="1" applyBorder="1" applyAlignment="1">
      <alignment horizontal="right"/>
    </xf>
    <xf numFmtId="200" fontId="1" fillId="0" borderId="51" xfId="0" applyNumberFormat="1" applyFont="1" applyBorder="1" applyAlignment="1">
      <alignment horizontal="right"/>
    </xf>
    <xf numFmtId="200" fontId="1" fillId="0" borderId="52" xfId="0" applyNumberFormat="1" applyFont="1" applyBorder="1" applyAlignment="1">
      <alignment horizontal="right"/>
    </xf>
    <xf numFmtId="200" fontId="1" fillId="0" borderId="19" xfId="0" applyNumberFormat="1" applyFont="1" applyBorder="1" applyAlignment="1">
      <alignment horizontal="right"/>
    </xf>
    <xf numFmtId="200" fontId="6" fillId="32" borderId="10" xfId="0" applyNumberFormat="1" applyFont="1" applyFill="1" applyBorder="1" applyAlignment="1">
      <alignment horizontal="right"/>
    </xf>
    <xf numFmtId="200" fontId="6" fillId="32" borderId="11" xfId="0" applyNumberFormat="1" applyFont="1" applyFill="1" applyBorder="1" applyAlignment="1">
      <alignment horizontal="right"/>
    </xf>
    <xf numFmtId="200" fontId="6" fillId="32" borderId="12" xfId="0" applyNumberFormat="1" applyFont="1" applyFill="1" applyBorder="1" applyAlignment="1">
      <alignment horizontal="right"/>
    </xf>
    <xf numFmtId="200" fontId="6" fillId="32" borderId="14" xfId="0" applyNumberFormat="1" applyFont="1" applyFill="1" applyBorder="1" applyAlignment="1">
      <alignment horizontal="right"/>
    </xf>
    <xf numFmtId="200" fontId="6" fillId="32" borderId="0" xfId="0" applyNumberFormat="1" applyFont="1" applyFill="1" applyBorder="1" applyAlignment="1">
      <alignment horizontal="right"/>
    </xf>
    <xf numFmtId="200" fontId="6" fillId="32" borderId="13" xfId="0" applyNumberFormat="1" applyFont="1" applyFill="1" applyBorder="1" applyAlignment="1">
      <alignment horizontal="right"/>
    </xf>
    <xf numFmtId="200" fontId="6" fillId="32" borderId="15" xfId="0" applyNumberFormat="1" applyFont="1" applyFill="1" applyBorder="1" applyAlignment="1">
      <alignment horizontal="right"/>
    </xf>
    <xf numFmtId="200" fontId="6" fillId="32" borderId="16" xfId="0" applyNumberFormat="1" applyFont="1" applyFill="1" applyBorder="1" applyAlignment="1">
      <alignment horizontal="right"/>
    </xf>
    <xf numFmtId="200" fontId="6" fillId="32" borderId="17" xfId="0" applyNumberFormat="1" applyFont="1" applyFill="1" applyBorder="1" applyAlignment="1">
      <alignment horizontal="right"/>
    </xf>
    <xf numFmtId="200" fontId="7" fillId="32" borderId="20" xfId="0" applyNumberFormat="1" applyFont="1" applyFill="1" applyBorder="1" applyAlignment="1">
      <alignment horizontal="right"/>
    </xf>
    <xf numFmtId="200" fontId="7" fillId="32" borderId="18" xfId="0" applyNumberFormat="1" applyFont="1" applyFill="1" applyBorder="1" applyAlignment="1">
      <alignment horizontal="right"/>
    </xf>
    <xf numFmtId="200" fontId="7" fillId="32" borderId="19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NumberFormat="1" applyFont="1" applyBorder="1" applyAlignment="1">
      <alignment/>
    </xf>
    <xf numFmtId="200" fontId="0" fillId="0" borderId="24" xfId="0" applyNumberFormat="1" applyFont="1" applyBorder="1" applyAlignment="1">
      <alignment horizontal="right"/>
    </xf>
    <xf numFmtId="200" fontId="0" fillId="0" borderId="25" xfId="0" applyNumberFormat="1" applyFont="1" applyBorder="1" applyAlignment="1">
      <alignment horizontal="right"/>
    </xf>
    <xf numFmtId="200" fontId="0" fillId="0" borderId="12" xfId="0" applyNumberFormat="1" applyFont="1" applyBorder="1" applyAlignment="1">
      <alignment horizontal="right"/>
    </xf>
    <xf numFmtId="200" fontId="0" fillId="0" borderId="26" xfId="0" applyNumberFormat="1" applyFont="1" applyBorder="1" applyAlignment="1">
      <alignment horizontal="right"/>
    </xf>
    <xf numFmtId="200" fontId="0" fillId="0" borderId="27" xfId="0" applyNumberFormat="1" applyFont="1" applyBorder="1" applyAlignment="1">
      <alignment horizontal="right"/>
    </xf>
    <xf numFmtId="200" fontId="0" fillId="0" borderId="13" xfId="0" applyNumberFormat="1" applyFont="1" applyBorder="1" applyAlignment="1">
      <alignment horizontal="right"/>
    </xf>
    <xf numFmtId="200" fontId="0" fillId="0" borderId="28" xfId="0" applyNumberFormat="1" applyFont="1" applyBorder="1" applyAlignment="1">
      <alignment horizontal="right"/>
    </xf>
    <xf numFmtId="200" fontId="0" fillId="0" borderId="29" xfId="0" applyNumberFormat="1" applyFont="1" applyBorder="1" applyAlignment="1">
      <alignment horizontal="right"/>
    </xf>
    <xf numFmtId="200" fontId="0" fillId="0" borderId="17" xfId="0" applyNumberFormat="1" applyFont="1" applyBorder="1" applyAlignment="1">
      <alignment horizontal="right"/>
    </xf>
    <xf numFmtId="200" fontId="0" fillId="0" borderId="12" xfId="0" applyNumberFormat="1" applyFont="1" applyFill="1" applyBorder="1" applyAlignment="1">
      <alignment horizontal="right"/>
    </xf>
    <xf numFmtId="200" fontId="0" fillId="0" borderId="13" xfId="0" applyNumberFormat="1" applyFont="1" applyFill="1" applyBorder="1" applyAlignment="1">
      <alignment horizontal="right"/>
    </xf>
    <xf numFmtId="200" fontId="0" fillId="0" borderId="17" xfId="0" applyNumberFormat="1" applyFont="1" applyFill="1" applyBorder="1" applyAlignment="1">
      <alignment horizontal="right"/>
    </xf>
    <xf numFmtId="200" fontId="1" fillId="0" borderId="19" xfId="0" applyNumberFormat="1" applyFont="1" applyFill="1" applyBorder="1" applyAlignment="1">
      <alignment horizontal="right"/>
    </xf>
    <xf numFmtId="200" fontId="1" fillId="0" borderId="0" xfId="0" applyNumberFormat="1" applyFont="1" applyBorder="1" applyAlignment="1">
      <alignment horizontal="right"/>
    </xf>
    <xf numFmtId="202" fontId="6" fillId="0" borderId="26" xfId="0" applyNumberFormat="1" applyFont="1" applyFill="1" applyBorder="1" applyAlignment="1">
      <alignment/>
    </xf>
    <xf numFmtId="202" fontId="6" fillId="0" borderId="27" xfId="0" applyNumberFormat="1" applyFont="1" applyFill="1" applyBorder="1" applyAlignment="1">
      <alignment/>
    </xf>
    <xf numFmtId="202" fontId="6" fillId="0" borderId="13" xfId="0" applyNumberFormat="1" applyFont="1" applyFill="1" applyBorder="1" applyAlignment="1">
      <alignment/>
    </xf>
    <xf numFmtId="0" fontId="0" fillId="0" borderId="15" xfId="0" applyNumberFormat="1" applyBorder="1" applyAlignment="1">
      <alignment/>
    </xf>
    <xf numFmtId="202" fontId="0" fillId="0" borderId="10" xfId="0" applyNumberFormat="1" applyFont="1" applyBorder="1" applyAlignment="1">
      <alignment/>
    </xf>
    <xf numFmtId="202" fontId="0" fillId="0" borderId="53" xfId="0" applyNumberFormat="1" applyFont="1" applyBorder="1" applyAlignment="1">
      <alignment/>
    </xf>
    <xf numFmtId="202" fontId="0" fillId="0" borderId="14" xfId="0" applyNumberFormat="1" applyFont="1" applyBorder="1" applyAlignment="1">
      <alignment/>
    </xf>
    <xf numFmtId="202" fontId="0" fillId="0" borderId="33" xfId="0" applyNumberFormat="1" applyFont="1" applyBorder="1" applyAlignment="1">
      <alignment/>
    </xf>
    <xf numFmtId="202" fontId="0" fillId="0" borderId="15" xfId="0" applyNumberFormat="1" applyFont="1" applyBorder="1" applyAlignment="1">
      <alignment/>
    </xf>
    <xf numFmtId="202" fontId="0" fillId="0" borderId="36" xfId="0" applyNumberFormat="1" applyFont="1" applyBorder="1" applyAlignment="1">
      <alignment/>
    </xf>
    <xf numFmtId="202" fontId="0" fillId="0" borderId="14" xfId="0" applyNumberFormat="1" applyBorder="1" applyAlignment="1">
      <alignment horizontal="center"/>
    </xf>
    <xf numFmtId="202" fontId="0" fillId="0" borderId="53" xfId="0" applyNumberFormat="1" applyBorder="1" applyAlignment="1">
      <alignment horizontal="center"/>
    </xf>
    <xf numFmtId="202" fontId="0" fillId="0" borderId="41" xfId="0" applyNumberFormat="1" applyBorder="1" applyAlignment="1">
      <alignment horizontal="center"/>
    </xf>
    <xf numFmtId="202" fontId="0" fillId="0" borderId="26" xfId="0" applyNumberFormat="1" applyBorder="1" applyAlignment="1">
      <alignment/>
    </xf>
    <xf numFmtId="202" fontId="0" fillId="0" borderId="27" xfId="0" applyNumberFormat="1" applyBorder="1" applyAlignment="1">
      <alignment/>
    </xf>
    <xf numFmtId="202" fontId="0" fillId="0" borderId="13" xfId="0" applyNumberFormat="1" applyBorder="1" applyAlignment="1">
      <alignment/>
    </xf>
    <xf numFmtId="202" fontId="0" fillId="32" borderId="26" xfId="0" applyNumberFormat="1" applyFill="1" applyBorder="1" applyAlignment="1">
      <alignment horizontal="right"/>
    </xf>
    <xf numFmtId="202" fontId="0" fillId="32" borderId="27" xfId="0" applyNumberFormat="1" applyFill="1" applyBorder="1" applyAlignment="1">
      <alignment horizontal="right"/>
    </xf>
    <xf numFmtId="202" fontId="0" fillId="0" borderId="28" xfId="0" applyNumberFormat="1" applyBorder="1" applyAlignment="1">
      <alignment/>
    </xf>
    <xf numFmtId="202" fontId="0" fillId="0" borderId="29" xfId="0" applyNumberFormat="1" applyBorder="1" applyAlignment="1">
      <alignment/>
    </xf>
    <xf numFmtId="202" fontId="0" fillId="0" borderId="17" xfId="0" applyNumberFormat="1" applyBorder="1" applyAlignment="1">
      <alignment/>
    </xf>
    <xf numFmtId="202" fontId="0" fillId="0" borderId="15" xfId="0" applyNumberFormat="1" applyBorder="1" applyAlignment="1">
      <alignment/>
    </xf>
    <xf numFmtId="202" fontId="0" fillId="0" borderId="39" xfId="0" applyNumberFormat="1" applyBorder="1" applyAlignment="1">
      <alignment/>
    </xf>
    <xf numFmtId="205" fontId="0" fillId="0" borderId="26" xfId="0" applyNumberFormat="1" applyFill="1" applyBorder="1" applyAlignment="1">
      <alignment horizontal="right"/>
    </xf>
    <xf numFmtId="205" fontId="0" fillId="0" borderId="27" xfId="0" applyNumberFormat="1" applyFill="1" applyBorder="1" applyAlignment="1">
      <alignment horizontal="right"/>
    </xf>
    <xf numFmtId="205" fontId="0" fillId="32" borderId="26" xfId="0" applyNumberFormat="1" applyFill="1" applyBorder="1" applyAlignment="1">
      <alignment horizontal="right"/>
    </xf>
    <xf numFmtId="205" fontId="0" fillId="32" borderId="27" xfId="0" applyNumberFormat="1" applyFill="1" applyBorder="1" applyAlignment="1">
      <alignment horizontal="right"/>
    </xf>
    <xf numFmtId="202" fontId="0" fillId="0" borderId="33" xfId="0" applyNumberFormat="1" applyBorder="1" applyAlignment="1">
      <alignment horizontal="center"/>
    </xf>
    <xf numFmtId="202" fontId="0" fillId="0" borderId="38" xfId="0" applyNumberFormat="1" applyBorder="1" applyAlignment="1">
      <alignment horizontal="center"/>
    </xf>
    <xf numFmtId="202" fontId="0" fillId="0" borderId="14" xfId="0" applyNumberFormat="1" applyBorder="1" applyAlignment="1">
      <alignment/>
    </xf>
    <xf numFmtId="202" fontId="0" fillId="0" borderId="38" xfId="0" applyNumberFormat="1" applyBorder="1" applyAlignment="1">
      <alignment/>
    </xf>
    <xf numFmtId="202" fontId="0" fillId="0" borderId="39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204" fontId="0" fillId="0" borderId="38" xfId="0" applyNumberFormat="1" applyFont="1" applyBorder="1" applyAlignment="1">
      <alignment/>
    </xf>
    <xf numFmtId="203" fontId="0" fillId="0" borderId="26" xfId="0" applyNumberFormat="1" applyFill="1" applyBorder="1" applyAlignment="1">
      <alignment horizontal="right"/>
    </xf>
    <xf numFmtId="203" fontId="0" fillId="0" borderId="27" xfId="0" applyNumberFormat="1" applyFill="1" applyBorder="1" applyAlignment="1">
      <alignment horizontal="right"/>
    </xf>
    <xf numFmtId="203" fontId="0" fillId="32" borderId="26" xfId="0" applyNumberFormat="1" applyFill="1" applyBorder="1" applyAlignment="1">
      <alignment horizontal="right"/>
    </xf>
    <xf numFmtId="203" fontId="0" fillId="32" borderId="27" xfId="0" applyNumberFormat="1" applyFill="1" applyBorder="1" applyAlignment="1">
      <alignment horizontal="right"/>
    </xf>
    <xf numFmtId="203" fontId="0" fillId="0" borderId="28" xfId="0" applyNumberFormat="1" applyBorder="1" applyAlignment="1">
      <alignment/>
    </xf>
    <xf numFmtId="203" fontId="0" fillId="0" borderId="17" xfId="0" applyNumberFormat="1" applyBorder="1" applyAlignment="1">
      <alignment/>
    </xf>
    <xf numFmtId="203" fontId="0" fillId="0" borderId="15" xfId="0" applyNumberFormat="1" applyBorder="1" applyAlignment="1">
      <alignment/>
    </xf>
    <xf numFmtId="203" fontId="0" fillId="0" borderId="39" xfId="0" applyNumberFormat="1" applyBorder="1" applyAlignment="1">
      <alignment/>
    </xf>
    <xf numFmtId="203" fontId="0" fillId="0" borderId="38" xfId="0" applyNumberFormat="1" applyFont="1" applyBorder="1" applyAlignment="1">
      <alignment/>
    </xf>
    <xf numFmtId="200" fontId="0" fillId="0" borderId="24" xfId="0" applyNumberFormat="1" applyFont="1" applyFill="1" applyBorder="1" applyAlignment="1">
      <alignment horizontal="right"/>
    </xf>
    <xf numFmtId="200" fontId="0" fillId="0" borderId="26" xfId="0" applyNumberFormat="1" applyFont="1" applyFill="1" applyBorder="1" applyAlignment="1">
      <alignment horizontal="right"/>
    </xf>
    <xf numFmtId="200" fontId="1" fillId="0" borderId="51" xfId="0" applyNumberFormat="1" applyFont="1" applyFill="1" applyBorder="1" applyAlignment="1">
      <alignment horizontal="right"/>
    </xf>
    <xf numFmtId="200" fontId="0" fillId="0" borderId="28" xfId="0" applyNumberFormat="1" applyFont="1" applyFill="1" applyBorder="1" applyAlignment="1">
      <alignment horizontal="right"/>
    </xf>
    <xf numFmtId="200" fontId="0" fillId="0" borderId="54" xfId="0" applyNumberFormat="1" applyFont="1" applyFill="1" applyBorder="1" applyAlignment="1">
      <alignment horizontal="right"/>
    </xf>
    <xf numFmtId="200" fontId="0" fillId="0" borderId="55" xfId="0" applyNumberFormat="1" applyFont="1" applyFill="1" applyBorder="1" applyAlignment="1">
      <alignment horizontal="right"/>
    </xf>
    <xf numFmtId="200" fontId="1" fillId="0" borderId="56" xfId="0" applyNumberFormat="1" applyFont="1" applyFill="1" applyBorder="1" applyAlignment="1">
      <alignment horizontal="right"/>
    </xf>
    <xf numFmtId="200" fontId="0" fillId="0" borderId="57" xfId="0" applyNumberFormat="1" applyFont="1" applyFill="1" applyBorder="1" applyAlignment="1">
      <alignment horizontal="right"/>
    </xf>
    <xf numFmtId="200" fontId="0" fillId="0" borderId="54" xfId="0" applyNumberFormat="1" applyFont="1" applyBorder="1" applyAlignment="1">
      <alignment horizontal="right"/>
    </xf>
    <xf numFmtId="200" fontId="0" fillId="0" borderId="11" xfId="0" applyNumberFormat="1" applyFont="1" applyBorder="1" applyAlignment="1">
      <alignment horizontal="right"/>
    </xf>
    <xf numFmtId="200" fontId="0" fillId="0" borderId="55" xfId="0" applyNumberFormat="1" applyFont="1" applyBorder="1" applyAlignment="1">
      <alignment horizontal="right"/>
    </xf>
    <xf numFmtId="200" fontId="0" fillId="0" borderId="0" xfId="0" applyNumberFormat="1" applyFont="1" applyBorder="1" applyAlignment="1">
      <alignment horizontal="right"/>
    </xf>
    <xf numFmtId="200" fontId="0" fillId="0" borderId="57" xfId="0" applyNumberFormat="1" applyFont="1" applyBorder="1" applyAlignment="1">
      <alignment horizontal="right"/>
    </xf>
    <xf numFmtId="200" fontId="0" fillId="0" borderId="16" xfId="0" applyNumberFormat="1" applyFont="1" applyBorder="1" applyAlignment="1">
      <alignment horizontal="right"/>
    </xf>
    <xf numFmtId="200" fontId="1" fillId="0" borderId="56" xfId="0" applyNumberFormat="1" applyFont="1" applyBorder="1" applyAlignment="1">
      <alignment horizontal="right"/>
    </xf>
    <xf numFmtId="200" fontId="1" fillId="0" borderId="18" xfId="0" applyNumberFormat="1" applyFont="1" applyBorder="1" applyAlignment="1">
      <alignment horizontal="right"/>
    </xf>
    <xf numFmtId="0" fontId="0" fillId="0" borderId="15" xfId="0" applyNumberFormat="1" applyFont="1" applyBorder="1" applyAlignment="1">
      <alignment/>
    </xf>
    <xf numFmtId="200" fontId="0" fillId="0" borderId="0" xfId="0" applyNumberFormat="1" applyFont="1" applyBorder="1" applyAlignment="1">
      <alignment/>
    </xf>
    <xf numFmtId="0" fontId="1" fillId="0" borderId="0" xfId="57" applyFont="1">
      <alignment/>
      <protection/>
    </xf>
    <xf numFmtId="0" fontId="0" fillId="0" borderId="0" xfId="57">
      <alignment/>
      <protection/>
    </xf>
    <xf numFmtId="0" fontId="5" fillId="0" borderId="0" xfId="57" applyFont="1">
      <alignment/>
      <protection/>
    </xf>
    <xf numFmtId="204" fontId="0" fillId="0" borderId="38" xfId="0" applyNumberFormat="1" applyFont="1" applyBorder="1" applyAlignment="1">
      <alignment horizontal="center"/>
    </xf>
    <xf numFmtId="201" fontId="0" fillId="0" borderId="0" xfId="60" applyNumberFormat="1" applyFont="1" applyAlignment="1">
      <alignment/>
    </xf>
    <xf numFmtId="200" fontId="0" fillId="0" borderId="0" xfId="0" applyNumberFormat="1" applyAlignment="1">
      <alignment/>
    </xf>
    <xf numFmtId="0" fontId="0" fillId="0" borderId="0" xfId="57" applyFill="1">
      <alignment/>
      <protection/>
    </xf>
    <xf numFmtId="0" fontId="0" fillId="0" borderId="0" xfId="57" applyFont="1">
      <alignment/>
      <protection/>
    </xf>
    <xf numFmtId="0" fontId="9" fillId="0" borderId="0" xfId="0" applyFont="1" applyAlignment="1">
      <alignment horizontal="justify" vertical="top"/>
    </xf>
    <xf numFmtId="0" fontId="1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Font="1" applyBorder="1" applyAlignment="1">
      <alignment horizontal="center"/>
    </xf>
    <xf numFmtId="200" fontId="0" fillId="0" borderId="49" xfId="0" applyNumberFormat="1" applyBorder="1" applyAlignment="1">
      <alignment horizontal="center" vertical="center" wrapText="1"/>
    </xf>
    <xf numFmtId="200" fontId="0" fillId="0" borderId="50" xfId="0" applyNumberFormat="1" applyBorder="1" applyAlignment="1">
      <alignment horizontal="center" vertical="center" wrapText="1"/>
    </xf>
    <xf numFmtId="200" fontId="0" fillId="0" borderId="34" xfId="0" applyNumberForma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202" fontId="0" fillId="0" borderId="58" xfId="0" applyNumberFormat="1" applyBorder="1" applyAlignment="1">
      <alignment horizontal="center"/>
    </xf>
    <xf numFmtId="202" fontId="0" fillId="0" borderId="59" xfId="0" applyNumberFormat="1" applyBorder="1" applyAlignment="1">
      <alignment horizontal="center"/>
    </xf>
    <xf numFmtId="202" fontId="0" fillId="0" borderId="60" xfId="0" applyNumberForma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  <color auto="1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unece.org/MyFiles\Timber\Timber%20Committee\TCQ2011\tb-64-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F2018-tables17+-histo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 of tables"/>
      <sheetName val="Table 1"/>
      <sheetName val="Table 2"/>
      <sheetName val="Table 2a"/>
      <sheetName val="Table 2b"/>
      <sheetName val="Table 3"/>
      <sheetName val="Table 4"/>
      <sheetName val="Table 5"/>
      <sheetName val="Table 5a"/>
      <sheetName val="Table 6"/>
      <sheetName val="Table 6a"/>
      <sheetName val="Table 6b"/>
      <sheetName val="Table 6c"/>
      <sheetName val="Table 7"/>
      <sheetName val="Table 8"/>
      <sheetName val="Table 9"/>
      <sheetName val="Table 9a"/>
      <sheetName val="Table 9b"/>
      <sheetName val="Table 10"/>
      <sheetName val="Table 11"/>
      <sheetName val="Table 11a"/>
      <sheetName val="Table 11b"/>
      <sheetName val="Table 12"/>
      <sheetName val="Table 12a"/>
      <sheetName val="Table 12b"/>
      <sheetName val="Table 12c"/>
      <sheetName val="Table 13"/>
      <sheetName val="Table 14"/>
      <sheetName val="Table 15"/>
      <sheetName val="Table 16"/>
      <sheetName val="Table 17"/>
      <sheetName val="Table 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vot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H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54" customWidth="1"/>
  </cols>
  <sheetData>
    <row r="1" ht="12.75">
      <c r="A1" s="253" t="s">
        <v>360</v>
      </c>
    </row>
    <row r="2" ht="12.75">
      <c r="A2" s="254" t="s">
        <v>361</v>
      </c>
    </row>
    <row r="3" ht="12.75">
      <c r="A3" s="254" t="s">
        <v>362</v>
      </c>
    </row>
    <row r="4" ht="12.75">
      <c r="A4" s="254" t="s">
        <v>363</v>
      </c>
    </row>
    <row r="5" ht="12.75">
      <c r="A5" s="254" t="s">
        <v>364</v>
      </c>
    </row>
    <row r="6" ht="12.75">
      <c r="A6" s="254" t="s">
        <v>365</v>
      </c>
    </row>
    <row r="7" ht="12.75">
      <c r="A7" s="254" t="s">
        <v>366</v>
      </c>
    </row>
    <row r="8" ht="12.75">
      <c r="A8" s="254" t="s">
        <v>367</v>
      </c>
    </row>
    <row r="9" ht="12.75">
      <c r="A9" s="254" t="s">
        <v>368</v>
      </c>
    </row>
    <row r="10" ht="12.75">
      <c r="A10" s="254" t="s">
        <v>369</v>
      </c>
    </row>
    <row r="11" ht="12.75">
      <c r="A11" s="254" t="s">
        <v>370</v>
      </c>
    </row>
    <row r="12" spans="1:6" ht="12.75">
      <c r="A12" s="254" t="s">
        <v>406</v>
      </c>
      <c r="D12" s="259"/>
      <c r="E12" s="259"/>
      <c r="F12" s="259"/>
    </row>
    <row r="13" ht="12.75">
      <c r="A13" s="254" t="s">
        <v>371</v>
      </c>
    </row>
    <row r="14" ht="12.75">
      <c r="A14" s="254" t="s">
        <v>372</v>
      </c>
    </row>
    <row r="15" ht="12.75">
      <c r="A15" s="254" t="s">
        <v>373</v>
      </c>
    </row>
    <row r="16" ht="12.75">
      <c r="A16" s="254" t="s">
        <v>374</v>
      </c>
    </row>
    <row r="17" ht="12.75">
      <c r="A17" s="254" t="s">
        <v>375</v>
      </c>
    </row>
    <row r="18" ht="12.75">
      <c r="A18" s="254" t="s">
        <v>376</v>
      </c>
    </row>
    <row r="19" spans="1:8" ht="12.75">
      <c r="A19" s="254" t="s">
        <v>409</v>
      </c>
      <c r="D19" s="259"/>
      <c r="E19" s="259"/>
      <c r="F19" s="259"/>
      <c r="G19" s="259"/>
      <c r="H19" s="259"/>
    </row>
    <row r="20" spans="1:8" ht="12.75">
      <c r="A20" s="254" t="s">
        <v>410</v>
      </c>
      <c r="D20" s="259"/>
      <c r="E20" s="259"/>
      <c r="F20" s="259"/>
      <c r="G20" s="259"/>
      <c r="H20" s="259"/>
    </row>
    <row r="21" spans="1:7" ht="12.75">
      <c r="A21" s="254" t="s">
        <v>377</v>
      </c>
      <c r="E21" s="259"/>
      <c r="F21" s="259"/>
      <c r="G21" s="259"/>
    </row>
    <row r="22" spans="1:7" ht="12.75">
      <c r="A22" s="254" t="s">
        <v>378</v>
      </c>
      <c r="E22" s="259"/>
      <c r="F22" s="259"/>
      <c r="G22" s="259"/>
    </row>
    <row r="23" spans="1:7" ht="12.75">
      <c r="A23" s="254" t="s">
        <v>379</v>
      </c>
      <c r="E23" s="259"/>
      <c r="F23" s="259"/>
      <c r="G23" s="259"/>
    </row>
    <row r="24" spans="1:7" ht="12.75">
      <c r="A24" s="254" t="s">
        <v>380</v>
      </c>
      <c r="E24" s="259"/>
      <c r="F24" s="259"/>
      <c r="G24" s="259"/>
    </row>
    <row r="25" spans="1:7" ht="12.75">
      <c r="A25" s="254" t="s">
        <v>381</v>
      </c>
      <c r="E25" s="259"/>
      <c r="F25" s="259"/>
      <c r="G25" s="259"/>
    </row>
    <row r="26" ht="12.75">
      <c r="A26" s="254" t="s">
        <v>382</v>
      </c>
    </row>
    <row r="27" ht="12.75">
      <c r="A27" s="254" t="s">
        <v>388</v>
      </c>
    </row>
    <row r="28" ht="12.75">
      <c r="A28" s="254" t="s">
        <v>434</v>
      </c>
    </row>
    <row r="29" ht="12.75">
      <c r="A29" s="254" t="s">
        <v>435</v>
      </c>
    </row>
    <row r="30" ht="12.75">
      <c r="A30" s="254" t="s">
        <v>436</v>
      </c>
    </row>
    <row r="31" ht="12.75">
      <c r="A31" s="259" t="s">
        <v>437</v>
      </c>
    </row>
    <row r="32" ht="12.75">
      <c r="A32" s="259" t="s">
        <v>438</v>
      </c>
    </row>
    <row r="33" ht="12.75">
      <c r="A33" s="259" t="s">
        <v>439</v>
      </c>
    </row>
    <row r="35" ht="12.75">
      <c r="A35" s="255" t="s">
        <v>417</v>
      </c>
    </row>
    <row r="37" ht="12.75">
      <c r="A37" s="253" t="s">
        <v>383</v>
      </c>
    </row>
    <row r="38" ht="12.75">
      <c r="A38" s="260" t="s">
        <v>408</v>
      </c>
    </row>
    <row r="39" ht="12.75">
      <c r="A39" s="260" t="s">
        <v>418</v>
      </c>
    </row>
    <row r="40" ht="12.75">
      <c r="A40" s="260" t="s">
        <v>402</v>
      </c>
    </row>
    <row r="41" ht="12.75">
      <c r="A41" s="254" t="s">
        <v>403</v>
      </c>
    </row>
    <row r="42" ht="12.75">
      <c r="A42" s="254" t="s">
        <v>419</v>
      </c>
    </row>
    <row r="43" ht="12.75">
      <c r="A43" s="254" t="s">
        <v>404</v>
      </c>
    </row>
    <row r="44" ht="12.75">
      <c r="A44" s="254" t="s">
        <v>420</v>
      </c>
    </row>
    <row r="46" ht="12.75">
      <c r="A46" s="254" t="s">
        <v>405</v>
      </c>
    </row>
    <row r="47" ht="12.75">
      <c r="A47" s="254" t="s">
        <v>401</v>
      </c>
    </row>
    <row r="48" ht="12.75">
      <c r="A48" s="254" t="s">
        <v>384</v>
      </c>
    </row>
    <row r="49" ht="15.75">
      <c r="A49" s="261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C2:AP65"/>
  <sheetViews>
    <sheetView zoomScale="75" zoomScaleNormal="75" zoomScalePageLayoutView="0" workbookViewId="0" topLeftCell="A16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62" t="s">
        <v>161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119</v>
      </c>
      <c r="G3" s="262"/>
      <c r="H3" s="262"/>
      <c r="I3" s="262"/>
      <c r="J3" s="262"/>
      <c r="K3" s="262"/>
      <c r="L3" s="262" t="s">
        <v>120</v>
      </c>
      <c r="M3" s="262"/>
      <c r="N3" s="262"/>
      <c r="O3" s="262"/>
      <c r="P3" s="262"/>
      <c r="Q3" s="262"/>
    </row>
    <row r="5" spans="11:15" ht="15" thickBot="1">
      <c r="K5" s="263" t="s">
        <v>50</v>
      </c>
      <c r="L5" s="263"/>
      <c r="N5" s="11"/>
      <c r="O5" s="11"/>
    </row>
    <row r="6" spans="3:20" ht="13.5" thickTop="1">
      <c r="C6" s="2"/>
      <c r="D6" s="3"/>
      <c r="E6" s="4"/>
      <c r="F6" s="267" t="s">
        <v>9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10</v>
      </c>
      <c r="G7" s="265"/>
      <c r="H7" s="266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2017</v>
      </c>
      <c r="G8" s="24">
        <v>2018</v>
      </c>
      <c r="H8" s="22">
        <v>2019</v>
      </c>
      <c r="I8" s="23">
        <v>2017</v>
      </c>
      <c r="J8" s="24">
        <v>2018</v>
      </c>
      <c r="K8" s="22">
        <v>2019</v>
      </c>
      <c r="L8" s="23">
        <v>2017</v>
      </c>
      <c r="M8" s="24">
        <v>2018</v>
      </c>
      <c r="N8" s="22">
        <v>2019</v>
      </c>
      <c r="O8" s="23">
        <v>2017</v>
      </c>
      <c r="P8" s="24">
        <v>2018</v>
      </c>
      <c r="Q8" s="22">
        <v>2019</v>
      </c>
      <c r="R8" s="7"/>
      <c r="S8" s="8"/>
      <c r="T8" s="9"/>
      <c r="AA8" t="s">
        <v>0</v>
      </c>
      <c r="AD8" t="s">
        <v>308</v>
      </c>
      <c r="AG8" t="s">
        <v>11</v>
      </c>
      <c r="AJ8" t="s">
        <v>49</v>
      </c>
      <c r="AM8" t="s">
        <v>48</v>
      </c>
      <c r="AP8" t="s">
        <v>0</v>
      </c>
    </row>
    <row r="9" spans="3:42" ht="13.5" thickTop="1">
      <c r="C9" s="167" t="s">
        <v>53</v>
      </c>
      <c r="D9" s="168"/>
      <c r="E9" s="169"/>
      <c r="F9" s="177">
        <v>94.89999999999999</v>
      </c>
      <c r="G9" s="178">
        <v>94.89999999999999</v>
      </c>
      <c r="H9" s="179">
        <v>94.89999999999999</v>
      </c>
      <c r="I9" s="177">
        <v>0</v>
      </c>
      <c r="J9" s="178">
        <v>0</v>
      </c>
      <c r="K9" s="179">
        <v>0</v>
      </c>
      <c r="L9" s="177">
        <v>96.1</v>
      </c>
      <c r="M9" s="178">
        <v>96.1</v>
      </c>
      <c r="N9" s="179">
        <v>96.1</v>
      </c>
      <c r="O9" s="177">
        <v>1.2</v>
      </c>
      <c r="P9" s="178">
        <v>1.2</v>
      </c>
      <c r="Q9" s="179">
        <v>1.2</v>
      </c>
      <c r="R9" s="80" t="s">
        <v>15</v>
      </c>
      <c r="S9" s="3"/>
      <c r="T9" s="4"/>
      <c r="AA9">
        <v>3</v>
      </c>
      <c r="AD9">
        <v>3</v>
      </c>
      <c r="AE9">
        <v>3</v>
      </c>
      <c r="AF9">
        <v>3</v>
      </c>
      <c r="AG9">
        <v>3</v>
      </c>
      <c r="AH9">
        <v>3</v>
      </c>
      <c r="AI9">
        <v>3</v>
      </c>
      <c r="AJ9">
        <v>3</v>
      </c>
      <c r="AK9">
        <v>3</v>
      </c>
      <c r="AL9">
        <v>3</v>
      </c>
      <c r="AM9">
        <v>3</v>
      </c>
      <c r="AN9">
        <v>3</v>
      </c>
      <c r="AO9">
        <v>3</v>
      </c>
      <c r="AP9">
        <v>3</v>
      </c>
    </row>
    <row r="10" spans="3:42" ht="12.75">
      <c r="C10" s="46" t="s">
        <v>54</v>
      </c>
      <c r="D10" s="170"/>
      <c r="E10" s="171"/>
      <c r="F10" s="180">
        <v>442.25600000000003</v>
      </c>
      <c r="G10" s="181">
        <v>474</v>
      </c>
      <c r="H10" s="182">
        <v>474</v>
      </c>
      <c r="I10" s="180">
        <v>626.5</v>
      </c>
      <c r="J10" s="181">
        <v>640</v>
      </c>
      <c r="K10" s="182">
        <v>638</v>
      </c>
      <c r="L10" s="180">
        <v>323.73900000000003</v>
      </c>
      <c r="M10" s="181">
        <v>368</v>
      </c>
      <c r="N10" s="182">
        <v>366</v>
      </c>
      <c r="O10" s="180">
        <v>507.983</v>
      </c>
      <c r="P10" s="181">
        <v>534</v>
      </c>
      <c r="Q10" s="182">
        <v>530</v>
      </c>
      <c r="R10" s="68" t="s">
        <v>16</v>
      </c>
      <c r="S10" s="1"/>
      <c r="T10" s="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3:42" ht="12.75">
      <c r="C11" s="46" t="s">
        <v>108</v>
      </c>
      <c r="D11" s="170"/>
      <c r="E11" s="171"/>
      <c r="F11" s="180">
        <v>500.1700000000001</v>
      </c>
      <c r="G11" s="181">
        <v>500.1700000000001</v>
      </c>
      <c r="H11" s="182">
        <v>500.1700000000001</v>
      </c>
      <c r="I11" s="180">
        <v>300</v>
      </c>
      <c r="J11" s="181">
        <v>300</v>
      </c>
      <c r="K11" s="182">
        <v>300</v>
      </c>
      <c r="L11" s="180">
        <v>1052.77</v>
      </c>
      <c r="M11" s="181">
        <v>1052.77</v>
      </c>
      <c r="N11" s="182">
        <v>1052.77</v>
      </c>
      <c r="O11" s="180">
        <v>852.5999999999999</v>
      </c>
      <c r="P11" s="181">
        <v>852.5999999999999</v>
      </c>
      <c r="Q11" s="182">
        <v>852.5999999999999</v>
      </c>
      <c r="R11" s="68" t="s">
        <v>109</v>
      </c>
      <c r="S11" s="1"/>
      <c r="T11" s="5"/>
      <c r="AA11">
        <v>3</v>
      </c>
      <c r="AD11">
        <v>3</v>
      </c>
      <c r="AE11">
        <v>3</v>
      </c>
      <c r="AF11">
        <v>3</v>
      </c>
      <c r="AG11">
        <v>3</v>
      </c>
      <c r="AH11">
        <v>3</v>
      </c>
      <c r="AI11">
        <v>3</v>
      </c>
      <c r="AJ11">
        <v>3</v>
      </c>
      <c r="AK11">
        <v>3</v>
      </c>
      <c r="AL11">
        <v>3</v>
      </c>
      <c r="AM11">
        <v>3</v>
      </c>
      <c r="AN11">
        <v>3</v>
      </c>
      <c r="AO11">
        <v>3</v>
      </c>
      <c r="AP11">
        <v>3</v>
      </c>
    </row>
    <row r="12" spans="3:42" ht="12.75">
      <c r="C12" s="46" t="s">
        <v>55</v>
      </c>
      <c r="D12" s="170"/>
      <c r="E12" s="171"/>
      <c r="F12" s="180">
        <v>98.46</v>
      </c>
      <c r="G12" s="181">
        <v>103</v>
      </c>
      <c r="H12" s="182">
        <v>112</v>
      </c>
      <c r="I12" s="180">
        <v>3</v>
      </c>
      <c r="J12" s="181">
        <v>3</v>
      </c>
      <c r="K12" s="182">
        <v>4</v>
      </c>
      <c r="L12" s="180">
        <v>96.72</v>
      </c>
      <c r="M12" s="181">
        <v>101</v>
      </c>
      <c r="N12" s="182">
        <v>109</v>
      </c>
      <c r="O12" s="180">
        <v>1.2599999999999998</v>
      </c>
      <c r="P12" s="181">
        <v>1</v>
      </c>
      <c r="Q12" s="182">
        <v>1</v>
      </c>
      <c r="R12" s="68" t="s">
        <v>17</v>
      </c>
      <c r="S12" s="1"/>
      <c r="T12" s="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3:42" ht="12.75">
      <c r="C13" s="46" t="s">
        <v>57</v>
      </c>
      <c r="D13" s="170"/>
      <c r="E13" s="171"/>
      <c r="F13" s="180">
        <v>55.20000000000001</v>
      </c>
      <c r="G13" s="181">
        <v>55.20000000000001</v>
      </c>
      <c r="H13" s="182">
        <v>55.20000000000001</v>
      </c>
      <c r="I13" s="180">
        <v>0</v>
      </c>
      <c r="J13" s="181">
        <v>0</v>
      </c>
      <c r="K13" s="182">
        <v>0</v>
      </c>
      <c r="L13" s="180">
        <v>80.38000000000001</v>
      </c>
      <c r="M13" s="181">
        <v>80.38000000000001</v>
      </c>
      <c r="N13" s="182">
        <v>80.38000000000001</v>
      </c>
      <c r="O13" s="180">
        <v>25.18</v>
      </c>
      <c r="P13" s="181">
        <v>25.18</v>
      </c>
      <c r="Q13" s="182">
        <v>25.18</v>
      </c>
      <c r="R13" s="68" t="s">
        <v>19</v>
      </c>
      <c r="S13" s="1"/>
      <c r="T13" s="5"/>
      <c r="AA13">
        <v>3</v>
      </c>
      <c r="AD13">
        <v>2</v>
      </c>
      <c r="AE13">
        <v>3</v>
      </c>
      <c r="AF13">
        <v>3</v>
      </c>
      <c r="AG13">
        <v>2</v>
      </c>
      <c r="AH13">
        <v>3</v>
      </c>
      <c r="AI13">
        <v>3</v>
      </c>
      <c r="AJ13">
        <v>2</v>
      </c>
      <c r="AK13">
        <v>3</v>
      </c>
      <c r="AL13">
        <v>3</v>
      </c>
      <c r="AM13">
        <v>2</v>
      </c>
      <c r="AN13">
        <v>3</v>
      </c>
      <c r="AO13">
        <v>3</v>
      </c>
      <c r="AP13">
        <v>3</v>
      </c>
    </row>
    <row r="14" spans="3:42" ht="12.75">
      <c r="C14" s="46" t="s">
        <v>58</v>
      </c>
      <c r="D14" s="170"/>
      <c r="E14" s="171"/>
      <c r="F14" s="180">
        <v>17.64</v>
      </c>
      <c r="G14" s="181">
        <v>19</v>
      </c>
      <c r="H14" s="182">
        <v>19</v>
      </c>
      <c r="I14" s="180">
        <v>0</v>
      </c>
      <c r="J14" s="181">
        <v>0</v>
      </c>
      <c r="K14" s="182">
        <v>0</v>
      </c>
      <c r="L14" s="180">
        <v>17.64</v>
      </c>
      <c r="M14" s="181">
        <v>19</v>
      </c>
      <c r="N14" s="182">
        <v>19</v>
      </c>
      <c r="O14" s="180">
        <v>0</v>
      </c>
      <c r="P14" s="181">
        <v>0</v>
      </c>
      <c r="Q14" s="182">
        <v>0</v>
      </c>
      <c r="R14" s="68" t="s">
        <v>20</v>
      </c>
      <c r="S14" s="1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3:42" ht="12.75">
      <c r="C15" s="46" t="s">
        <v>59</v>
      </c>
      <c r="D15" s="170"/>
      <c r="E15" s="171"/>
      <c r="F15" s="180">
        <v>176.84000000000003</v>
      </c>
      <c r="G15" s="181">
        <v>181</v>
      </c>
      <c r="H15" s="182">
        <v>187</v>
      </c>
      <c r="I15" s="180">
        <v>33</v>
      </c>
      <c r="J15" s="181">
        <v>35</v>
      </c>
      <c r="K15" s="182">
        <v>36</v>
      </c>
      <c r="L15" s="180">
        <v>247.18</v>
      </c>
      <c r="M15" s="181">
        <v>255</v>
      </c>
      <c r="N15" s="182">
        <v>263</v>
      </c>
      <c r="O15" s="180">
        <v>103.33999999999999</v>
      </c>
      <c r="P15" s="181">
        <v>109</v>
      </c>
      <c r="Q15" s="182">
        <v>112</v>
      </c>
      <c r="R15" s="68" t="s">
        <v>39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3:42" ht="12.75">
      <c r="C16" s="46" t="s">
        <v>60</v>
      </c>
      <c r="D16" s="170"/>
      <c r="E16" s="171"/>
      <c r="F16" s="180">
        <v>46.9006</v>
      </c>
      <c r="G16" s="181">
        <v>48</v>
      </c>
      <c r="H16" s="182">
        <v>48</v>
      </c>
      <c r="I16" s="180">
        <v>75</v>
      </c>
      <c r="J16" s="181">
        <v>75</v>
      </c>
      <c r="K16" s="182">
        <v>75</v>
      </c>
      <c r="L16" s="180">
        <v>61.83770000000001</v>
      </c>
      <c r="M16" s="181">
        <v>60</v>
      </c>
      <c r="N16" s="182">
        <v>60</v>
      </c>
      <c r="O16" s="180">
        <v>89.93710000000002</v>
      </c>
      <c r="P16" s="181">
        <v>87</v>
      </c>
      <c r="Q16" s="182">
        <v>87</v>
      </c>
      <c r="R16" s="68" t="s">
        <v>21</v>
      </c>
      <c r="S16" s="1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3:42" ht="12.75">
      <c r="C17" s="46" t="s">
        <v>61</v>
      </c>
      <c r="D17" s="170"/>
      <c r="E17" s="171"/>
      <c r="F17" s="180">
        <v>137.71</v>
      </c>
      <c r="G17" s="181">
        <v>137.71</v>
      </c>
      <c r="H17" s="182">
        <v>137.71</v>
      </c>
      <c r="I17" s="180">
        <v>15</v>
      </c>
      <c r="J17" s="181">
        <v>15</v>
      </c>
      <c r="K17" s="182">
        <v>15</v>
      </c>
      <c r="L17" s="180">
        <v>170.78</v>
      </c>
      <c r="M17" s="181">
        <v>170.78</v>
      </c>
      <c r="N17" s="182">
        <v>170.78</v>
      </c>
      <c r="O17" s="180">
        <v>48.07</v>
      </c>
      <c r="P17" s="181">
        <v>48.07</v>
      </c>
      <c r="Q17" s="182">
        <v>48.07</v>
      </c>
      <c r="R17" s="68" t="s">
        <v>22</v>
      </c>
      <c r="S17" s="1"/>
      <c r="T17" s="5"/>
      <c r="AA17">
        <v>3</v>
      </c>
      <c r="AD17">
        <v>3</v>
      </c>
      <c r="AE17">
        <v>2</v>
      </c>
      <c r="AF17">
        <v>2</v>
      </c>
      <c r="AG17">
        <v>3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3</v>
      </c>
    </row>
    <row r="18" spans="3:42" ht="12.75">
      <c r="C18" s="46" t="s">
        <v>62</v>
      </c>
      <c r="D18" s="170"/>
      <c r="E18" s="171"/>
      <c r="F18" s="180">
        <v>1256.47</v>
      </c>
      <c r="G18" s="181">
        <v>1226.858532046387</v>
      </c>
      <c r="H18" s="182">
        <v>1280.8747935636977</v>
      </c>
      <c r="I18" s="180">
        <v>1288</v>
      </c>
      <c r="J18" s="181">
        <v>1320.815388046387</v>
      </c>
      <c r="K18" s="182">
        <v>1354.4669435831297</v>
      </c>
      <c r="L18" s="180">
        <v>1075</v>
      </c>
      <c r="M18" s="181">
        <v>1170.043144</v>
      </c>
      <c r="N18" s="182">
        <v>1392.869789520462</v>
      </c>
      <c r="O18" s="180">
        <v>1106.53</v>
      </c>
      <c r="P18" s="181">
        <v>1264</v>
      </c>
      <c r="Q18" s="182">
        <v>1466.461939539894</v>
      </c>
      <c r="R18" s="68" t="s">
        <v>2</v>
      </c>
      <c r="S18" s="1"/>
      <c r="T18" s="5"/>
      <c r="AA18">
        <v>3</v>
      </c>
      <c r="AD18">
        <v>3</v>
      </c>
      <c r="AE18">
        <v>2</v>
      </c>
      <c r="AF18">
        <v>2</v>
      </c>
      <c r="AG18">
        <v>3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3</v>
      </c>
      <c r="AN18">
        <v>2</v>
      </c>
      <c r="AO18">
        <v>2</v>
      </c>
      <c r="AP18">
        <v>3</v>
      </c>
    </row>
    <row r="19" spans="3:42" ht="12.75">
      <c r="C19" s="46" t="s">
        <v>63</v>
      </c>
      <c r="D19" s="170"/>
      <c r="E19" s="171"/>
      <c r="F19" s="180">
        <v>3430.85</v>
      </c>
      <c r="G19" s="181">
        <v>3415</v>
      </c>
      <c r="H19" s="182">
        <v>3420</v>
      </c>
      <c r="I19" s="180">
        <v>5744.57</v>
      </c>
      <c r="J19" s="181">
        <v>5775</v>
      </c>
      <c r="K19" s="182">
        <v>5820</v>
      </c>
      <c r="L19" s="180">
        <v>1244.54</v>
      </c>
      <c r="M19" s="181">
        <v>1235</v>
      </c>
      <c r="N19" s="182">
        <v>1300</v>
      </c>
      <c r="O19" s="180">
        <v>3558.2599999999998</v>
      </c>
      <c r="P19" s="181">
        <v>3595</v>
      </c>
      <c r="Q19" s="182">
        <v>3700</v>
      </c>
      <c r="R19" s="68" t="s">
        <v>23</v>
      </c>
      <c r="S19" s="1"/>
      <c r="T19" s="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3:42" ht="12.75">
      <c r="C20" s="46" t="s">
        <v>64</v>
      </c>
      <c r="D20" s="170"/>
      <c r="E20" s="171"/>
      <c r="F20" s="180">
        <v>307.706775</v>
      </c>
      <c r="G20" s="181">
        <v>312.4122583333334</v>
      </c>
      <c r="H20" s="182">
        <v>312.4122583333334</v>
      </c>
      <c r="I20" s="180">
        <v>349.156775</v>
      </c>
      <c r="J20" s="181">
        <v>355.668925</v>
      </c>
      <c r="K20" s="182">
        <v>355.668925</v>
      </c>
      <c r="L20" s="180">
        <v>150.147</v>
      </c>
      <c r="M20" s="181">
        <v>145.08433333333335</v>
      </c>
      <c r="N20" s="182">
        <v>145.08433333333335</v>
      </c>
      <c r="O20" s="180">
        <v>191.597</v>
      </c>
      <c r="P20" s="181">
        <v>188.34099999999998</v>
      </c>
      <c r="Q20" s="182">
        <v>188.34099999999998</v>
      </c>
      <c r="R20" s="68" t="s">
        <v>24</v>
      </c>
      <c r="S20" s="1"/>
      <c r="T20" s="5"/>
      <c r="AA20">
        <v>3</v>
      </c>
      <c r="AD20">
        <v>3</v>
      </c>
      <c r="AE20">
        <v>3</v>
      </c>
      <c r="AF20">
        <v>3</v>
      </c>
      <c r="AG20">
        <v>3</v>
      </c>
      <c r="AH20">
        <v>3</v>
      </c>
      <c r="AI20">
        <v>3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3</v>
      </c>
    </row>
    <row r="21" spans="3:42" ht="12.75">
      <c r="C21" s="46" t="s">
        <v>65</v>
      </c>
      <c r="D21" s="170"/>
      <c r="E21" s="171"/>
      <c r="F21" s="180">
        <v>176.57999999999998</v>
      </c>
      <c r="G21" s="181">
        <v>179.57999999999998</v>
      </c>
      <c r="H21" s="182">
        <v>175.57999999999998</v>
      </c>
      <c r="I21" s="180">
        <v>530</v>
      </c>
      <c r="J21" s="181">
        <v>538</v>
      </c>
      <c r="K21" s="182">
        <v>545</v>
      </c>
      <c r="L21" s="180">
        <v>110.58</v>
      </c>
      <c r="M21" s="181">
        <v>116.58</v>
      </c>
      <c r="N21" s="182">
        <v>120.58</v>
      </c>
      <c r="O21" s="180">
        <v>464</v>
      </c>
      <c r="P21" s="181">
        <v>475</v>
      </c>
      <c r="Q21" s="182">
        <v>490</v>
      </c>
      <c r="R21" s="68" t="s">
        <v>25</v>
      </c>
      <c r="S21" s="1"/>
      <c r="T21" s="5"/>
      <c r="AA21">
        <v>3</v>
      </c>
      <c r="AD21">
        <v>3</v>
      </c>
      <c r="AE21">
        <v>3</v>
      </c>
      <c r="AF21">
        <v>3</v>
      </c>
      <c r="AG21">
        <v>3</v>
      </c>
      <c r="AH21">
        <v>3</v>
      </c>
      <c r="AI21">
        <v>3</v>
      </c>
      <c r="AJ21">
        <v>3</v>
      </c>
      <c r="AK21">
        <v>3</v>
      </c>
      <c r="AL21">
        <v>3</v>
      </c>
      <c r="AM21">
        <v>3</v>
      </c>
      <c r="AN21">
        <v>3</v>
      </c>
      <c r="AO21">
        <v>3</v>
      </c>
      <c r="AP21">
        <v>3</v>
      </c>
    </row>
    <row r="22" spans="3:42" ht="12.75">
      <c r="C22" s="46" t="s">
        <v>66</v>
      </c>
      <c r="D22" s="170"/>
      <c r="E22" s="171"/>
      <c r="F22" s="180">
        <v>1677.2359999999999</v>
      </c>
      <c r="G22" s="181">
        <v>1677.2359999999999</v>
      </c>
      <c r="H22" s="182">
        <v>1677.2359999999999</v>
      </c>
      <c r="I22" s="180">
        <v>1011.425</v>
      </c>
      <c r="J22" s="181">
        <v>1011.425</v>
      </c>
      <c r="K22" s="182">
        <v>1011.425</v>
      </c>
      <c r="L22" s="180">
        <v>964.2710000000001</v>
      </c>
      <c r="M22" s="181">
        <v>964.2710000000001</v>
      </c>
      <c r="N22" s="182">
        <v>964.2710000000001</v>
      </c>
      <c r="O22" s="180">
        <v>298.46000000000004</v>
      </c>
      <c r="P22" s="181">
        <v>298.46000000000004</v>
      </c>
      <c r="Q22" s="182">
        <v>298.46000000000004</v>
      </c>
      <c r="R22" s="68" t="s">
        <v>26</v>
      </c>
      <c r="S22" s="1"/>
      <c r="T22" s="5"/>
      <c r="AA22">
        <v>3</v>
      </c>
      <c r="AD22">
        <v>2</v>
      </c>
      <c r="AE22">
        <v>3</v>
      </c>
      <c r="AF22">
        <v>3</v>
      </c>
      <c r="AG22">
        <v>2</v>
      </c>
      <c r="AH22">
        <v>3</v>
      </c>
      <c r="AI22">
        <v>3</v>
      </c>
      <c r="AJ22">
        <v>2</v>
      </c>
      <c r="AK22">
        <v>3</v>
      </c>
      <c r="AL22">
        <v>3</v>
      </c>
      <c r="AM22">
        <v>2</v>
      </c>
      <c r="AN22">
        <v>3</v>
      </c>
      <c r="AO22">
        <v>3</v>
      </c>
      <c r="AP22">
        <v>3</v>
      </c>
    </row>
    <row r="23" spans="3:42" ht="12.75">
      <c r="C23" s="46" t="s">
        <v>67</v>
      </c>
      <c r="D23" s="170"/>
      <c r="E23" s="171"/>
      <c r="F23" s="180">
        <v>28.608999999999988</v>
      </c>
      <c r="G23" s="181">
        <v>34.22571428571429</v>
      </c>
      <c r="H23" s="182">
        <v>34</v>
      </c>
      <c r="I23" s="180">
        <v>0</v>
      </c>
      <c r="J23" s="181">
        <v>0</v>
      </c>
      <c r="K23" s="182">
        <v>0</v>
      </c>
      <c r="L23" s="180">
        <v>43.70899999999999</v>
      </c>
      <c r="M23" s="181">
        <v>37.44171428571429</v>
      </c>
      <c r="N23" s="182">
        <v>37</v>
      </c>
      <c r="O23" s="180">
        <v>15.1</v>
      </c>
      <c r="P23" s="181">
        <v>3.2159999999999997</v>
      </c>
      <c r="Q23" s="182">
        <v>3</v>
      </c>
      <c r="R23" s="68" t="s">
        <v>27</v>
      </c>
      <c r="S23" s="1"/>
      <c r="T23" s="5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3:42" ht="12.75">
      <c r="C24" s="46" t="s">
        <v>68</v>
      </c>
      <c r="D24" s="170"/>
      <c r="E24" s="171"/>
      <c r="F24" s="180">
        <v>185</v>
      </c>
      <c r="G24" s="181">
        <v>204.95743765341916</v>
      </c>
      <c r="H24" s="182">
        <v>226</v>
      </c>
      <c r="I24" s="180">
        <v>69.5</v>
      </c>
      <c r="J24" s="181">
        <v>66.7</v>
      </c>
      <c r="K24" s="182">
        <v>70</v>
      </c>
      <c r="L24" s="180">
        <v>196.99</v>
      </c>
      <c r="M24" s="181">
        <v>225.51462088317422</v>
      </c>
      <c r="N24" s="182">
        <v>247</v>
      </c>
      <c r="O24" s="180">
        <v>81.49000000000001</v>
      </c>
      <c r="P24" s="181">
        <v>87.25718322975506</v>
      </c>
      <c r="Q24" s="182">
        <v>91</v>
      </c>
      <c r="R24" s="68" t="s">
        <v>275</v>
      </c>
      <c r="S24" s="1"/>
      <c r="T24" s="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3:42" ht="12.75">
      <c r="C25" s="46" t="s">
        <v>111</v>
      </c>
      <c r="D25" s="170"/>
      <c r="E25" s="171"/>
      <c r="F25" s="180">
        <v>36.02</v>
      </c>
      <c r="G25" s="181">
        <v>36.02</v>
      </c>
      <c r="H25" s="182">
        <v>36.02</v>
      </c>
      <c r="I25" s="180">
        <v>190</v>
      </c>
      <c r="J25" s="181">
        <v>190</v>
      </c>
      <c r="K25" s="182">
        <v>190</v>
      </c>
      <c r="L25" s="180">
        <v>27.490000000000002</v>
      </c>
      <c r="M25" s="181">
        <v>27.490000000000002</v>
      </c>
      <c r="N25" s="182">
        <v>27.490000000000002</v>
      </c>
      <c r="O25" s="180">
        <v>181.47</v>
      </c>
      <c r="P25" s="181">
        <v>181.47</v>
      </c>
      <c r="Q25" s="182">
        <v>181.47</v>
      </c>
      <c r="R25" s="68" t="s">
        <v>110</v>
      </c>
      <c r="S25" s="1"/>
      <c r="T25" s="5"/>
      <c r="AA25">
        <v>3</v>
      </c>
      <c r="AD25">
        <v>3</v>
      </c>
      <c r="AE25">
        <v>3</v>
      </c>
      <c r="AF25">
        <v>3</v>
      </c>
      <c r="AG25">
        <v>2</v>
      </c>
      <c r="AH25">
        <v>3</v>
      </c>
      <c r="AI25">
        <v>3</v>
      </c>
      <c r="AJ25">
        <v>3</v>
      </c>
      <c r="AK25">
        <v>3</v>
      </c>
      <c r="AL25">
        <v>3</v>
      </c>
      <c r="AM25">
        <v>3</v>
      </c>
      <c r="AN25">
        <v>3</v>
      </c>
      <c r="AO25">
        <v>3</v>
      </c>
      <c r="AP25">
        <v>3</v>
      </c>
    </row>
    <row r="26" spans="3:42" ht="12.75">
      <c r="C26" s="46" t="s">
        <v>69</v>
      </c>
      <c r="D26" s="170"/>
      <c r="E26" s="171"/>
      <c r="F26" s="180">
        <v>17.78</v>
      </c>
      <c r="G26" s="181">
        <v>15</v>
      </c>
      <c r="H26" s="182">
        <v>14</v>
      </c>
      <c r="I26" s="180">
        <v>0</v>
      </c>
      <c r="J26" s="181">
        <v>0</v>
      </c>
      <c r="K26" s="182">
        <v>0</v>
      </c>
      <c r="L26" s="180">
        <v>17.78</v>
      </c>
      <c r="M26" s="181">
        <v>15</v>
      </c>
      <c r="N26" s="182">
        <v>14</v>
      </c>
      <c r="O26" s="180">
        <v>0</v>
      </c>
      <c r="P26" s="181">
        <v>0</v>
      </c>
      <c r="Q26" s="182">
        <v>0</v>
      </c>
      <c r="R26" s="68" t="s">
        <v>28</v>
      </c>
      <c r="S26" s="1"/>
      <c r="T26" s="5"/>
      <c r="AA26">
        <v>3</v>
      </c>
      <c r="AD26">
        <v>3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3</v>
      </c>
      <c r="AN26">
        <v>2</v>
      </c>
      <c r="AO26">
        <v>2</v>
      </c>
      <c r="AP26">
        <v>3</v>
      </c>
    </row>
    <row r="27" spans="3:42" ht="12.75">
      <c r="C27" s="46" t="s">
        <v>70</v>
      </c>
      <c r="D27" s="170"/>
      <c r="E27" s="171"/>
      <c r="F27" s="180">
        <v>416.5</v>
      </c>
      <c r="G27" s="181">
        <v>425</v>
      </c>
      <c r="H27" s="182">
        <v>425</v>
      </c>
      <c r="I27" s="180">
        <v>29</v>
      </c>
      <c r="J27" s="181">
        <v>35</v>
      </c>
      <c r="K27" s="182">
        <v>35</v>
      </c>
      <c r="L27" s="180">
        <v>535.5</v>
      </c>
      <c r="M27" s="181">
        <v>535</v>
      </c>
      <c r="N27" s="182">
        <v>535</v>
      </c>
      <c r="O27" s="180">
        <v>148</v>
      </c>
      <c r="P27" s="181">
        <v>145</v>
      </c>
      <c r="Q27" s="182">
        <v>145</v>
      </c>
      <c r="R27" s="68" t="s">
        <v>29</v>
      </c>
      <c r="S27" s="1"/>
      <c r="T27" s="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3:42" ht="12.75">
      <c r="C28" s="46" t="s">
        <v>71</v>
      </c>
      <c r="D28" s="170"/>
      <c r="E28" s="171"/>
      <c r="F28" s="180">
        <v>279.42999999999995</v>
      </c>
      <c r="G28" s="181">
        <v>272</v>
      </c>
      <c r="H28" s="182">
        <v>272</v>
      </c>
      <c r="I28" s="180">
        <v>173</v>
      </c>
      <c r="J28" s="181">
        <v>173</v>
      </c>
      <c r="K28" s="182">
        <v>173</v>
      </c>
      <c r="L28" s="180">
        <v>146.73</v>
      </c>
      <c r="M28" s="181">
        <v>139</v>
      </c>
      <c r="N28" s="182">
        <v>139</v>
      </c>
      <c r="O28" s="180">
        <v>40.3</v>
      </c>
      <c r="P28" s="181">
        <v>40</v>
      </c>
      <c r="Q28" s="182">
        <v>40</v>
      </c>
      <c r="R28" s="68" t="s">
        <v>30</v>
      </c>
      <c r="S28" s="1"/>
      <c r="T28" s="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3:42" ht="12.75">
      <c r="C29" s="46" t="s">
        <v>72</v>
      </c>
      <c r="D29" s="170"/>
      <c r="E29" s="171"/>
      <c r="F29" s="180">
        <v>3485.0589999999997</v>
      </c>
      <c r="G29" s="181">
        <v>3700</v>
      </c>
      <c r="H29" s="182">
        <v>3770</v>
      </c>
      <c r="I29" s="180">
        <v>4853.78</v>
      </c>
      <c r="J29" s="181">
        <v>4990</v>
      </c>
      <c r="K29" s="182">
        <v>5100</v>
      </c>
      <c r="L29" s="180">
        <v>617.3729999999999</v>
      </c>
      <c r="M29" s="181">
        <v>640</v>
      </c>
      <c r="N29" s="182">
        <v>660</v>
      </c>
      <c r="O29" s="180">
        <v>1986.094</v>
      </c>
      <c r="P29" s="181">
        <v>1930</v>
      </c>
      <c r="Q29" s="182">
        <v>1990</v>
      </c>
      <c r="R29" s="68" t="s">
        <v>31</v>
      </c>
      <c r="S29" s="1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3:42" ht="12.75">
      <c r="C30" s="46" t="s">
        <v>73</v>
      </c>
      <c r="D30" s="170"/>
      <c r="E30" s="171"/>
      <c r="F30" s="180">
        <v>340.14699999999993</v>
      </c>
      <c r="G30" s="181">
        <v>439.59255178124045</v>
      </c>
      <c r="H30" s="182">
        <v>450</v>
      </c>
      <c r="I30" s="180">
        <v>389</v>
      </c>
      <c r="J30" s="181">
        <v>436.3801030577798</v>
      </c>
      <c r="K30" s="182">
        <v>445</v>
      </c>
      <c r="L30" s="180">
        <v>535.0559999999999</v>
      </c>
      <c r="M30" s="181">
        <v>523.2124487234606</v>
      </c>
      <c r="N30" s="182">
        <v>485</v>
      </c>
      <c r="O30" s="180">
        <v>583.909</v>
      </c>
      <c r="P30" s="181">
        <v>520</v>
      </c>
      <c r="Q30" s="182">
        <v>480</v>
      </c>
      <c r="R30" s="68" t="s">
        <v>5</v>
      </c>
      <c r="S30" s="1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3:42" ht="12.75">
      <c r="C31" s="46" t="s">
        <v>74</v>
      </c>
      <c r="D31" s="170"/>
      <c r="E31" s="171"/>
      <c r="F31" s="180">
        <v>650</v>
      </c>
      <c r="G31" s="181">
        <v>650</v>
      </c>
      <c r="H31" s="182">
        <v>660</v>
      </c>
      <c r="I31" s="180">
        <v>820</v>
      </c>
      <c r="J31" s="181">
        <v>820</v>
      </c>
      <c r="K31" s="182">
        <v>830</v>
      </c>
      <c r="L31" s="180">
        <v>302</v>
      </c>
      <c r="M31" s="181">
        <v>302</v>
      </c>
      <c r="N31" s="182">
        <v>302</v>
      </c>
      <c r="O31" s="180">
        <v>472</v>
      </c>
      <c r="P31" s="181">
        <v>472</v>
      </c>
      <c r="Q31" s="182">
        <v>472</v>
      </c>
      <c r="R31" s="68" t="s">
        <v>32</v>
      </c>
      <c r="S31" s="1"/>
      <c r="T31" s="5"/>
      <c r="AA31">
        <v>3</v>
      </c>
      <c r="AD31">
        <v>3</v>
      </c>
      <c r="AE31">
        <v>3</v>
      </c>
      <c r="AF31">
        <v>3</v>
      </c>
      <c r="AG31">
        <v>3</v>
      </c>
      <c r="AH31">
        <v>3</v>
      </c>
      <c r="AI31">
        <v>3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3</v>
      </c>
    </row>
    <row r="32" spans="3:42" ht="12.75">
      <c r="C32" s="46" t="s">
        <v>333</v>
      </c>
      <c r="D32" s="170"/>
      <c r="E32" s="171"/>
      <c r="F32" s="180">
        <v>98</v>
      </c>
      <c r="G32" s="181">
        <v>106</v>
      </c>
      <c r="H32" s="182">
        <v>109</v>
      </c>
      <c r="I32" s="180">
        <v>22</v>
      </c>
      <c r="J32" s="181">
        <v>23</v>
      </c>
      <c r="K32" s="182">
        <v>24</v>
      </c>
      <c r="L32" s="180">
        <v>110</v>
      </c>
      <c r="M32" s="181">
        <v>113</v>
      </c>
      <c r="N32" s="182">
        <v>117</v>
      </c>
      <c r="O32" s="180">
        <v>34</v>
      </c>
      <c r="P32" s="181">
        <v>30</v>
      </c>
      <c r="Q32" s="182">
        <v>32</v>
      </c>
      <c r="R32" s="68" t="s">
        <v>332</v>
      </c>
      <c r="S32" s="1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3:42" ht="12.75">
      <c r="C33" s="46" t="s">
        <v>75</v>
      </c>
      <c r="D33" s="170"/>
      <c r="E33" s="171"/>
      <c r="F33" s="180">
        <v>210.76999999999998</v>
      </c>
      <c r="G33" s="181">
        <v>215</v>
      </c>
      <c r="H33" s="182">
        <v>215</v>
      </c>
      <c r="I33" s="180">
        <v>0</v>
      </c>
      <c r="J33" s="181">
        <v>0</v>
      </c>
      <c r="K33" s="182">
        <v>0</v>
      </c>
      <c r="L33" s="180">
        <v>247.67</v>
      </c>
      <c r="M33" s="181">
        <v>250</v>
      </c>
      <c r="N33" s="182">
        <v>250</v>
      </c>
      <c r="O33" s="180">
        <v>36.9</v>
      </c>
      <c r="P33" s="181">
        <v>35</v>
      </c>
      <c r="Q33" s="182">
        <v>35</v>
      </c>
      <c r="R33" s="68" t="s">
        <v>33</v>
      </c>
      <c r="S33" s="1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2.75">
      <c r="C34" s="46" t="s">
        <v>76</v>
      </c>
      <c r="D34" s="170"/>
      <c r="E34" s="171"/>
      <c r="F34" s="180">
        <v>26.17</v>
      </c>
      <c r="G34" s="181">
        <v>40</v>
      </c>
      <c r="H34" s="182">
        <v>40</v>
      </c>
      <c r="I34" s="180">
        <v>120</v>
      </c>
      <c r="J34" s="181">
        <v>130</v>
      </c>
      <c r="K34" s="182">
        <v>130</v>
      </c>
      <c r="L34" s="180">
        <v>59.67</v>
      </c>
      <c r="M34" s="181">
        <v>60</v>
      </c>
      <c r="N34" s="182">
        <v>60</v>
      </c>
      <c r="O34" s="180">
        <v>153.5</v>
      </c>
      <c r="P34" s="181">
        <v>150</v>
      </c>
      <c r="Q34" s="182">
        <v>150</v>
      </c>
      <c r="R34" s="68" t="s">
        <v>34</v>
      </c>
      <c r="S34" s="1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2.75">
      <c r="C35" s="46" t="s">
        <v>77</v>
      </c>
      <c r="D35" s="170"/>
      <c r="E35" s="171"/>
      <c r="F35" s="180">
        <v>1132</v>
      </c>
      <c r="G35" s="181">
        <v>1192</v>
      </c>
      <c r="H35" s="182">
        <v>1199</v>
      </c>
      <c r="I35" s="180">
        <v>1691</v>
      </c>
      <c r="J35" s="181">
        <v>1750</v>
      </c>
      <c r="K35" s="182">
        <v>1750</v>
      </c>
      <c r="L35" s="180">
        <v>297</v>
      </c>
      <c r="M35" s="181">
        <v>377</v>
      </c>
      <c r="N35" s="182">
        <v>364</v>
      </c>
      <c r="O35" s="180">
        <v>856</v>
      </c>
      <c r="P35" s="181">
        <v>935</v>
      </c>
      <c r="Q35" s="182">
        <v>915</v>
      </c>
      <c r="R35" s="68" t="s">
        <v>35</v>
      </c>
      <c r="S35" s="1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2.75">
      <c r="C36" s="46" t="s">
        <v>78</v>
      </c>
      <c r="D36" s="170"/>
      <c r="E36" s="171"/>
      <c r="F36" s="180">
        <v>268.62</v>
      </c>
      <c r="G36" s="181">
        <v>266</v>
      </c>
      <c r="H36" s="182">
        <v>266</v>
      </c>
      <c r="I36" s="180">
        <v>0</v>
      </c>
      <c r="J36" s="181">
        <v>0</v>
      </c>
      <c r="K36" s="182">
        <v>0</v>
      </c>
      <c r="L36" s="180">
        <v>326.93</v>
      </c>
      <c r="M36" s="181">
        <v>320</v>
      </c>
      <c r="N36" s="182">
        <v>320</v>
      </c>
      <c r="O36" s="180">
        <v>58.309999999999995</v>
      </c>
      <c r="P36" s="181">
        <v>54</v>
      </c>
      <c r="Q36" s="182">
        <v>54</v>
      </c>
      <c r="R36" s="68" t="s">
        <v>36</v>
      </c>
      <c r="S36" s="1"/>
      <c r="T36" s="5"/>
      <c r="AA36">
        <v>3</v>
      </c>
      <c r="AD36">
        <v>3</v>
      </c>
      <c r="AE36">
        <v>2</v>
      </c>
      <c r="AF36">
        <v>2</v>
      </c>
      <c r="AG36">
        <v>3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3</v>
      </c>
    </row>
    <row r="37" spans="3:42" ht="12.75">
      <c r="C37" s="46" t="s">
        <v>79</v>
      </c>
      <c r="D37" s="170"/>
      <c r="E37" s="171"/>
      <c r="F37" s="180">
        <v>305.67199999999997</v>
      </c>
      <c r="G37" s="181">
        <v>313</v>
      </c>
      <c r="H37" s="182">
        <v>327</v>
      </c>
      <c r="I37" s="180">
        <v>387.142</v>
      </c>
      <c r="J37" s="181">
        <v>390</v>
      </c>
      <c r="K37" s="182">
        <v>405</v>
      </c>
      <c r="L37" s="180">
        <v>235.46999999999997</v>
      </c>
      <c r="M37" s="181">
        <v>240</v>
      </c>
      <c r="N37" s="182">
        <v>250</v>
      </c>
      <c r="O37" s="180">
        <v>316.94</v>
      </c>
      <c r="P37" s="181">
        <v>317</v>
      </c>
      <c r="Q37" s="182">
        <v>328</v>
      </c>
      <c r="R37" s="68" t="s">
        <v>37</v>
      </c>
      <c r="S37" s="1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3:42" ht="12.75">
      <c r="C38" s="46" t="s">
        <v>80</v>
      </c>
      <c r="D38" s="170"/>
      <c r="E38" s="171"/>
      <c r="F38" s="180">
        <v>55.43273000000001</v>
      </c>
      <c r="G38" s="181">
        <v>55.42998</v>
      </c>
      <c r="H38" s="182">
        <v>55.42998</v>
      </c>
      <c r="I38" s="180">
        <v>0</v>
      </c>
      <c r="J38" s="181">
        <v>0</v>
      </c>
      <c r="K38" s="182">
        <v>0</v>
      </c>
      <c r="L38" s="180">
        <v>56.480000000000004</v>
      </c>
      <c r="M38" s="181">
        <v>56.480000000000004</v>
      </c>
      <c r="N38" s="182">
        <v>56.480000000000004</v>
      </c>
      <c r="O38" s="180">
        <v>1.04727</v>
      </c>
      <c r="P38" s="181">
        <v>1.05002</v>
      </c>
      <c r="Q38" s="182">
        <v>1.05002</v>
      </c>
      <c r="R38" s="68" t="s">
        <v>99</v>
      </c>
      <c r="S38" s="1"/>
      <c r="T38" s="5"/>
      <c r="AA38">
        <v>3</v>
      </c>
      <c r="AD38">
        <v>3</v>
      </c>
      <c r="AE38">
        <v>3</v>
      </c>
      <c r="AF38">
        <v>3</v>
      </c>
      <c r="AG38">
        <v>3</v>
      </c>
      <c r="AH38">
        <v>3</v>
      </c>
      <c r="AI38">
        <v>3</v>
      </c>
      <c r="AJ38">
        <v>3</v>
      </c>
      <c r="AK38">
        <v>3</v>
      </c>
      <c r="AL38">
        <v>3</v>
      </c>
      <c r="AM38">
        <v>2</v>
      </c>
      <c r="AN38">
        <v>3</v>
      </c>
      <c r="AO38">
        <v>3</v>
      </c>
      <c r="AP38">
        <v>3</v>
      </c>
    </row>
    <row r="39" spans="3:42" ht="12.75">
      <c r="C39" s="46" t="s">
        <v>81</v>
      </c>
      <c r="D39" s="170"/>
      <c r="E39" s="171"/>
      <c r="F39" s="180">
        <v>4130.1</v>
      </c>
      <c r="G39" s="181">
        <v>4170</v>
      </c>
      <c r="H39" s="182">
        <v>4040</v>
      </c>
      <c r="I39" s="180">
        <v>4857</v>
      </c>
      <c r="J39" s="181">
        <v>4910</v>
      </c>
      <c r="K39" s="182">
        <v>4910</v>
      </c>
      <c r="L39" s="180">
        <v>215.1</v>
      </c>
      <c r="M39" s="181">
        <v>210</v>
      </c>
      <c r="N39" s="182">
        <v>200</v>
      </c>
      <c r="O39" s="180">
        <v>942</v>
      </c>
      <c r="P39" s="181">
        <v>950</v>
      </c>
      <c r="Q39" s="182">
        <v>1070</v>
      </c>
      <c r="R39" s="68" t="s">
        <v>38</v>
      </c>
      <c r="S39" s="1"/>
      <c r="T39" s="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3:42" ht="13.5" thickBot="1">
      <c r="C40" s="46" t="s">
        <v>82</v>
      </c>
      <c r="D40" s="170"/>
      <c r="E40" s="171"/>
      <c r="F40" s="180">
        <v>1558.4951863064152</v>
      </c>
      <c r="G40" s="181">
        <v>1560</v>
      </c>
      <c r="H40" s="182">
        <v>1560</v>
      </c>
      <c r="I40" s="180">
        <v>675</v>
      </c>
      <c r="J40" s="181">
        <v>680</v>
      </c>
      <c r="K40" s="182">
        <v>680</v>
      </c>
      <c r="L40" s="180">
        <v>949.873296904385</v>
      </c>
      <c r="M40" s="181">
        <v>950</v>
      </c>
      <c r="N40" s="182">
        <v>950</v>
      </c>
      <c r="O40" s="180">
        <v>66.3781105979697</v>
      </c>
      <c r="P40" s="181">
        <v>70</v>
      </c>
      <c r="Q40" s="182">
        <v>70</v>
      </c>
      <c r="R40" s="68" t="s">
        <v>40</v>
      </c>
      <c r="S40" s="1"/>
      <c r="T40" s="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3:42" ht="14.25" thickBot="1" thickTop="1">
      <c r="C41" s="14" t="s">
        <v>7</v>
      </c>
      <c r="D41" s="174"/>
      <c r="E41" s="175"/>
      <c r="F41" s="152">
        <v>21642.72429130642</v>
      </c>
      <c r="G41" s="153">
        <v>22118.292474100097</v>
      </c>
      <c r="H41" s="154">
        <v>22192.533031897034</v>
      </c>
      <c r="I41" s="152">
        <v>24252.073774999997</v>
      </c>
      <c r="J41" s="153">
        <v>24662.989416104167</v>
      </c>
      <c r="K41" s="154">
        <v>24896.56086858313</v>
      </c>
      <c r="L41" s="152">
        <v>10612.505996904383</v>
      </c>
      <c r="M41" s="153">
        <v>10855.14726122568</v>
      </c>
      <c r="N41" s="154">
        <v>11153.805122853795</v>
      </c>
      <c r="O41" s="152">
        <v>13221.85548059797</v>
      </c>
      <c r="P41" s="153">
        <v>13399.844203229757</v>
      </c>
      <c r="Q41" s="154">
        <v>13857.832959539895</v>
      </c>
      <c r="R41" s="14" t="s">
        <v>7</v>
      </c>
      <c r="S41" s="12"/>
      <c r="T41" s="13"/>
      <c r="AA41" t="e">
        <v>#REF!</v>
      </c>
      <c r="AD41" t="e">
        <v>#REF!</v>
      </c>
      <c r="AE41" t="e">
        <v>#REF!</v>
      </c>
      <c r="AF41" t="e">
        <v>#REF!</v>
      </c>
      <c r="AG41" t="e">
        <v>#REF!</v>
      </c>
      <c r="AH41" t="e">
        <v>#REF!</v>
      </c>
      <c r="AI41" t="e">
        <v>#REF!</v>
      </c>
      <c r="AJ41" t="e">
        <v>#REF!</v>
      </c>
      <c r="AK41" t="e">
        <v>#REF!</v>
      </c>
      <c r="AL41" t="e">
        <v>#REF!</v>
      </c>
      <c r="AM41" t="e">
        <v>#REF!</v>
      </c>
      <c r="AN41" t="e">
        <v>#REF!</v>
      </c>
      <c r="AO41" t="e">
        <v>#REF!</v>
      </c>
      <c r="AP41" t="e">
        <v>#REF!</v>
      </c>
    </row>
    <row r="42" spans="3:42" ht="13.5" thickTop="1">
      <c r="C42" s="167" t="s">
        <v>84</v>
      </c>
      <c r="D42" s="168"/>
      <c r="E42" s="169"/>
      <c r="F42" s="177">
        <v>41.44611982</v>
      </c>
      <c r="G42" s="178">
        <v>41.44611982</v>
      </c>
      <c r="H42" s="179">
        <v>41.44611982</v>
      </c>
      <c r="I42" s="177">
        <v>0</v>
      </c>
      <c r="J42" s="178">
        <v>0</v>
      </c>
      <c r="K42" s="179">
        <v>0</v>
      </c>
      <c r="L42" s="177">
        <v>41.68539958</v>
      </c>
      <c r="M42" s="178">
        <v>41.68539958</v>
      </c>
      <c r="N42" s="179">
        <v>41.68539958</v>
      </c>
      <c r="O42" s="177">
        <v>0.23927976</v>
      </c>
      <c r="P42" s="178">
        <v>0.23927976</v>
      </c>
      <c r="Q42" s="179">
        <v>0.23927976</v>
      </c>
      <c r="R42" s="80" t="s">
        <v>41</v>
      </c>
      <c r="S42" s="3"/>
      <c r="T42" s="4"/>
      <c r="AA42">
        <v>3</v>
      </c>
      <c r="AD42">
        <v>3</v>
      </c>
      <c r="AE42">
        <v>3</v>
      </c>
      <c r="AF42">
        <v>3</v>
      </c>
      <c r="AG42">
        <v>3</v>
      </c>
      <c r="AH42">
        <v>3</v>
      </c>
      <c r="AI42">
        <v>3</v>
      </c>
      <c r="AJ42">
        <v>3</v>
      </c>
      <c r="AK42">
        <v>3</v>
      </c>
      <c r="AL42">
        <v>3</v>
      </c>
      <c r="AM42">
        <v>3</v>
      </c>
      <c r="AN42">
        <v>3</v>
      </c>
      <c r="AO42">
        <v>3</v>
      </c>
      <c r="AP42">
        <v>3</v>
      </c>
    </row>
    <row r="43" spans="3:42" ht="12.75">
      <c r="C43" s="46" t="s">
        <v>85</v>
      </c>
      <c r="D43" s="170"/>
      <c r="E43" s="171"/>
      <c r="F43" s="180">
        <v>1222.65</v>
      </c>
      <c r="G43" s="181">
        <v>1221</v>
      </c>
      <c r="H43" s="182">
        <v>1210</v>
      </c>
      <c r="I43" s="180">
        <v>2036.6200000000001</v>
      </c>
      <c r="J43" s="181">
        <v>2070</v>
      </c>
      <c r="K43" s="182">
        <v>2111</v>
      </c>
      <c r="L43" s="180">
        <v>202.56</v>
      </c>
      <c r="M43" s="181">
        <v>207</v>
      </c>
      <c r="N43" s="182">
        <v>211</v>
      </c>
      <c r="O43" s="180">
        <v>1016.53</v>
      </c>
      <c r="P43" s="181">
        <v>1056</v>
      </c>
      <c r="Q43" s="182">
        <v>1112</v>
      </c>
      <c r="R43" s="68" t="s">
        <v>42</v>
      </c>
      <c r="S43" s="1"/>
      <c r="T43" s="5"/>
      <c r="AA43">
        <v>3</v>
      </c>
      <c r="AD43">
        <v>3</v>
      </c>
      <c r="AE43">
        <v>2</v>
      </c>
      <c r="AF43">
        <v>2</v>
      </c>
      <c r="AG43">
        <v>3</v>
      </c>
      <c r="AH43">
        <v>2</v>
      </c>
      <c r="AI43">
        <v>2</v>
      </c>
      <c r="AJ43">
        <v>3</v>
      </c>
      <c r="AK43">
        <v>2</v>
      </c>
      <c r="AL43">
        <v>2</v>
      </c>
      <c r="AM43">
        <v>3</v>
      </c>
      <c r="AN43">
        <v>2</v>
      </c>
      <c r="AO43">
        <v>2</v>
      </c>
      <c r="AP43">
        <v>3</v>
      </c>
    </row>
    <row r="44" spans="3:42" ht="12.75">
      <c r="C44" s="46" t="s">
        <v>86</v>
      </c>
      <c r="D44" s="170"/>
      <c r="E44" s="171"/>
      <c r="F44" s="180">
        <v>132.06</v>
      </c>
      <c r="G44" s="181">
        <v>132.06</v>
      </c>
      <c r="H44" s="182">
        <v>132.06</v>
      </c>
      <c r="I44" s="180">
        <v>0</v>
      </c>
      <c r="J44" s="181">
        <v>0</v>
      </c>
      <c r="K44" s="182">
        <v>0</v>
      </c>
      <c r="L44" s="180">
        <v>139.76</v>
      </c>
      <c r="M44" s="181">
        <v>139.76</v>
      </c>
      <c r="N44" s="182">
        <v>139.76</v>
      </c>
      <c r="O44" s="180">
        <v>7.699999999999999</v>
      </c>
      <c r="P44" s="181">
        <v>7.699999999999999</v>
      </c>
      <c r="Q44" s="182">
        <v>7.699999999999999</v>
      </c>
      <c r="R44" s="68" t="s">
        <v>43</v>
      </c>
      <c r="S44" s="1"/>
      <c r="T44" s="5"/>
      <c r="AA44">
        <v>3</v>
      </c>
      <c r="AD44">
        <v>3</v>
      </c>
      <c r="AE44">
        <v>3</v>
      </c>
      <c r="AF44">
        <v>3</v>
      </c>
      <c r="AG44">
        <v>3</v>
      </c>
      <c r="AH44">
        <v>3</v>
      </c>
      <c r="AI44">
        <v>3</v>
      </c>
      <c r="AJ44">
        <v>3</v>
      </c>
      <c r="AK44">
        <v>3</v>
      </c>
      <c r="AL44">
        <v>3</v>
      </c>
      <c r="AM44">
        <v>3</v>
      </c>
      <c r="AN44">
        <v>3</v>
      </c>
      <c r="AO44">
        <v>3</v>
      </c>
      <c r="AP44">
        <v>3</v>
      </c>
    </row>
    <row r="45" spans="3:42" ht="12.75">
      <c r="C45" s="46" t="s">
        <v>87</v>
      </c>
      <c r="D45" s="170"/>
      <c r="E45" s="171"/>
      <c r="F45" s="180">
        <v>170.44000000000003</v>
      </c>
      <c r="G45" s="181">
        <v>170.44000000000003</v>
      </c>
      <c r="H45" s="182">
        <v>170.44000000000003</v>
      </c>
      <c r="I45" s="180">
        <v>5.2</v>
      </c>
      <c r="J45" s="181">
        <v>5.2</v>
      </c>
      <c r="K45" s="182">
        <v>5.2</v>
      </c>
      <c r="L45" s="180">
        <v>165.32000000000002</v>
      </c>
      <c r="M45" s="181">
        <v>165.32000000000002</v>
      </c>
      <c r="N45" s="182">
        <v>165.32000000000002</v>
      </c>
      <c r="O45" s="180">
        <v>0.08</v>
      </c>
      <c r="P45" s="181">
        <v>0.08</v>
      </c>
      <c r="Q45" s="182">
        <v>0.08</v>
      </c>
      <c r="R45" s="68" t="s">
        <v>3</v>
      </c>
      <c r="S45" s="1"/>
      <c r="T45" s="5"/>
      <c r="AA45">
        <v>3</v>
      </c>
      <c r="AD45">
        <v>3</v>
      </c>
      <c r="AE45">
        <v>3</v>
      </c>
      <c r="AF45">
        <v>3</v>
      </c>
      <c r="AG45">
        <v>3</v>
      </c>
      <c r="AH45">
        <v>3</v>
      </c>
      <c r="AI45">
        <v>3</v>
      </c>
      <c r="AJ45">
        <v>3</v>
      </c>
      <c r="AK45">
        <v>3</v>
      </c>
      <c r="AL45">
        <v>3</v>
      </c>
      <c r="AM45">
        <v>3</v>
      </c>
      <c r="AN45">
        <v>3</v>
      </c>
      <c r="AO45">
        <v>3</v>
      </c>
      <c r="AP45">
        <v>3</v>
      </c>
    </row>
    <row r="46" spans="3:42" ht="12.75">
      <c r="C46" s="46" t="s">
        <v>88</v>
      </c>
      <c r="D46" s="170"/>
      <c r="E46" s="171"/>
      <c r="F46" s="180">
        <v>73.85</v>
      </c>
      <c r="G46" s="181">
        <v>73.85</v>
      </c>
      <c r="H46" s="182">
        <v>73.85</v>
      </c>
      <c r="I46" s="180">
        <v>0</v>
      </c>
      <c r="J46" s="181">
        <v>0</v>
      </c>
      <c r="K46" s="182">
        <v>0</v>
      </c>
      <c r="L46" s="180">
        <v>75.11999999999999</v>
      </c>
      <c r="M46" s="181">
        <v>75.11999999999999</v>
      </c>
      <c r="N46" s="182">
        <v>75.11999999999999</v>
      </c>
      <c r="O46" s="180">
        <v>1.27</v>
      </c>
      <c r="P46" s="181">
        <v>1.27</v>
      </c>
      <c r="Q46" s="182">
        <v>1.27</v>
      </c>
      <c r="R46" s="68" t="s">
        <v>44</v>
      </c>
      <c r="S46" s="1"/>
      <c r="T46" s="5"/>
      <c r="AA46">
        <v>3</v>
      </c>
      <c r="AD46">
        <v>3</v>
      </c>
      <c r="AE46">
        <v>3</v>
      </c>
      <c r="AF46">
        <v>3</v>
      </c>
      <c r="AG46">
        <v>2</v>
      </c>
      <c r="AH46">
        <v>3</v>
      </c>
      <c r="AI46">
        <v>3</v>
      </c>
      <c r="AJ46">
        <v>3</v>
      </c>
      <c r="AK46">
        <v>3</v>
      </c>
      <c r="AL46">
        <v>3</v>
      </c>
      <c r="AM46">
        <v>3</v>
      </c>
      <c r="AN46">
        <v>3</v>
      </c>
      <c r="AO46">
        <v>3</v>
      </c>
      <c r="AP46">
        <v>3</v>
      </c>
    </row>
    <row r="47" spans="3:42" ht="12.75">
      <c r="C47" s="46" t="s">
        <v>89</v>
      </c>
      <c r="D47" s="170"/>
      <c r="E47" s="171"/>
      <c r="F47" s="180">
        <v>36.230000000000004</v>
      </c>
      <c r="G47" s="181">
        <v>36.230000000000004</v>
      </c>
      <c r="H47" s="182">
        <v>36.230000000000004</v>
      </c>
      <c r="I47" s="180">
        <v>0</v>
      </c>
      <c r="J47" s="181">
        <v>0</v>
      </c>
      <c r="K47" s="182">
        <v>0</v>
      </c>
      <c r="L47" s="180">
        <v>36.81</v>
      </c>
      <c r="M47" s="181">
        <v>36.81</v>
      </c>
      <c r="N47" s="182">
        <v>36.81</v>
      </c>
      <c r="O47" s="180">
        <v>0.5800000000000001</v>
      </c>
      <c r="P47" s="181">
        <v>0.5800000000000001</v>
      </c>
      <c r="Q47" s="182">
        <v>0.5800000000000001</v>
      </c>
      <c r="R47" s="68" t="s">
        <v>4</v>
      </c>
      <c r="S47" s="1"/>
      <c r="T47" s="5"/>
      <c r="AA47">
        <v>3</v>
      </c>
      <c r="AD47">
        <v>3</v>
      </c>
      <c r="AE47">
        <v>3</v>
      </c>
      <c r="AF47">
        <v>3</v>
      </c>
      <c r="AG47">
        <v>2</v>
      </c>
      <c r="AH47">
        <v>3</v>
      </c>
      <c r="AI47">
        <v>3</v>
      </c>
      <c r="AJ47">
        <v>3</v>
      </c>
      <c r="AK47">
        <v>3</v>
      </c>
      <c r="AL47">
        <v>3</v>
      </c>
      <c r="AM47">
        <v>3</v>
      </c>
      <c r="AN47">
        <v>3</v>
      </c>
      <c r="AO47">
        <v>3</v>
      </c>
      <c r="AP47">
        <v>3</v>
      </c>
    </row>
    <row r="48" spans="3:42" ht="12.75">
      <c r="C48" s="46" t="s">
        <v>90</v>
      </c>
      <c r="D48" s="170"/>
      <c r="E48" s="171"/>
      <c r="F48" s="180">
        <v>2851.1800000000003</v>
      </c>
      <c r="G48" s="181">
        <v>2845</v>
      </c>
      <c r="H48" s="182">
        <v>2905</v>
      </c>
      <c r="I48" s="180">
        <v>3390</v>
      </c>
      <c r="J48" s="181">
        <v>3600</v>
      </c>
      <c r="K48" s="182">
        <v>3740</v>
      </c>
      <c r="L48" s="180">
        <v>497.99999999999994</v>
      </c>
      <c r="M48" s="181">
        <v>450</v>
      </c>
      <c r="N48" s="182">
        <v>420</v>
      </c>
      <c r="O48" s="180">
        <v>1036.82</v>
      </c>
      <c r="P48" s="181">
        <v>1205</v>
      </c>
      <c r="Q48" s="182">
        <v>1255</v>
      </c>
      <c r="R48" s="68" t="s">
        <v>45</v>
      </c>
      <c r="S48" s="1"/>
      <c r="T48" s="5"/>
      <c r="AA48">
        <v>3</v>
      </c>
      <c r="AD48">
        <v>3</v>
      </c>
      <c r="AE48">
        <v>2</v>
      </c>
      <c r="AF48">
        <v>2</v>
      </c>
      <c r="AG48">
        <v>3</v>
      </c>
      <c r="AH48">
        <v>2</v>
      </c>
      <c r="AI48">
        <v>2</v>
      </c>
      <c r="AJ48">
        <v>3</v>
      </c>
      <c r="AK48">
        <v>2</v>
      </c>
      <c r="AL48">
        <v>2</v>
      </c>
      <c r="AM48">
        <v>3</v>
      </c>
      <c r="AN48">
        <v>2</v>
      </c>
      <c r="AO48">
        <v>2</v>
      </c>
      <c r="AP48">
        <v>3</v>
      </c>
    </row>
    <row r="49" spans="3:42" ht="12.75">
      <c r="C49" s="46" t="s">
        <v>91</v>
      </c>
      <c r="D49" s="170"/>
      <c r="E49" s="171"/>
      <c r="F49" s="180">
        <v>574.24</v>
      </c>
      <c r="G49" s="181">
        <v>574.24</v>
      </c>
      <c r="H49" s="182">
        <v>574.24</v>
      </c>
      <c r="I49" s="180">
        <v>381.7</v>
      </c>
      <c r="J49" s="181">
        <v>381.7</v>
      </c>
      <c r="K49" s="182">
        <v>381.7</v>
      </c>
      <c r="L49" s="180">
        <v>400.37</v>
      </c>
      <c r="M49" s="181">
        <v>400.37</v>
      </c>
      <c r="N49" s="182">
        <v>400.37</v>
      </c>
      <c r="O49" s="180">
        <v>207.83</v>
      </c>
      <c r="P49" s="181">
        <v>207.83</v>
      </c>
      <c r="Q49" s="182">
        <v>207.83</v>
      </c>
      <c r="R49" s="68" t="s">
        <v>6</v>
      </c>
      <c r="S49" s="1"/>
      <c r="T49" s="5"/>
      <c r="AA49">
        <v>3</v>
      </c>
      <c r="AD49">
        <v>3</v>
      </c>
      <c r="AE49">
        <v>3</v>
      </c>
      <c r="AF49">
        <v>3</v>
      </c>
      <c r="AG49">
        <v>3</v>
      </c>
      <c r="AH49">
        <v>3</v>
      </c>
      <c r="AI49">
        <v>3</v>
      </c>
      <c r="AJ49">
        <v>3</v>
      </c>
      <c r="AK49">
        <v>3</v>
      </c>
      <c r="AL49">
        <v>3</v>
      </c>
      <c r="AM49">
        <v>3</v>
      </c>
      <c r="AN49">
        <v>3</v>
      </c>
      <c r="AO49">
        <v>3</v>
      </c>
      <c r="AP49">
        <v>3</v>
      </c>
    </row>
    <row r="50" spans="3:42" ht="13.5" thickBot="1">
      <c r="C50" s="46" t="s">
        <v>92</v>
      </c>
      <c r="D50" s="170"/>
      <c r="E50" s="171"/>
      <c r="F50" s="180">
        <v>580.7800000000001</v>
      </c>
      <c r="G50" s="181">
        <v>580.7800000000001</v>
      </c>
      <c r="H50" s="182">
        <v>580.7800000000001</v>
      </c>
      <c r="I50" s="180">
        <v>26.45</v>
      </c>
      <c r="J50" s="181">
        <v>26.45</v>
      </c>
      <c r="K50" s="182">
        <v>26.45</v>
      </c>
      <c r="L50" s="180">
        <v>556.4000000000001</v>
      </c>
      <c r="M50" s="181">
        <v>556.4000000000001</v>
      </c>
      <c r="N50" s="182">
        <v>556.4000000000001</v>
      </c>
      <c r="O50" s="180">
        <v>2.0700000000000003</v>
      </c>
      <c r="P50" s="181">
        <v>2.0700000000000003</v>
      </c>
      <c r="Q50" s="182">
        <v>2.0700000000000003</v>
      </c>
      <c r="R50" s="68" t="s">
        <v>46</v>
      </c>
      <c r="S50" s="1"/>
      <c r="T50" s="5"/>
      <c r="AA50">
        <v>3</v>
      </c>
      <c r="AD50">
        <v>3</v>
      </c>
      <c r="AE50">
        <v>3</v>
      </c>
      <c r="AF50">
        <v>3</v>
      </c>
      <c r="AG50">
        <v>3</v>
      </c>
      <c r="AH50">
        <v>3</v>
      </c>
      <c r="AI50">
        <v>3</v>
      </c>
      <c r="AJ50">
        <v>3</v>
      </c>
      <c r="AK50">
        <v>3</v>
      </c>
      <c r="AL50">
        <v>3</v>
      </c>
      <c r="AM50">
        <v>3</v>
      </c>
      <c r="AN50">
        <v>3</v>
      </c>
      <c r="AO50">
        <v>3</v>
      </c>
      <c r="AP50">
        <v>3</v>
      </c>
    </row>
    <row r="51" spans="3:42" ht="14.25" thickBot="1" thickTop="1">
      <c r="C51" s="14" t="s">
        <v>335</v>
      </c>
      <c r="D51" s="174"/>
      <c r="E51" s="175"/>
      <c r="F51" s="152">
        <v>5682.87611982</v>
      </c>
      <c r="G51" s="153">
        <v>5675.046119819999</v>
      </c>
      <c r="H51" s="154">
        <v>5724.046119819999</v>
      </c>
      <c r="I51" s="152">
        <v>5839.969999999999</v>
      </c>
      <c r="J51" s="153">
        <v>6083.349999999999</v>
      </c>
      <c r="K51" s="154">
        <v>6264.349999999999</v>
      </c>
      <c r="L51" s="152">
        <v>2116.0253995800003</v>
      </c>
      <c r="M51" s="153">
        <v>2072.46539958</v>
      </c>
      <c r="N51" s="154">
        <v>2046.46539958</v>
      </c>
      <c r="O51" s="152">
        <v>2273.11927976</v>
      </c>
      <c r="P51" s="153">
        <v>2480.76927976</v>
      </c>
      <c r="Q51" s="154">
        <v>2586.76927976</v>
      </c>
      <c r="R51" s="14" t="s">
        <v>336</v>
      </c>
      <c r="S51" s="12"/>
      <c r="T51" s="13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42" ht="13.5" thickTop="1">
      <c r="C52" s="167" t="s">
        <v>94</v>
      </c>
      <c r="D52" s="168"/>
      <c r="E52" s="169"/>
      <c r="F52" s="177">
        <v>1202.1100000000001</v>
      </c>
      <c r="G52" s="178">
        <v>1230.7292544186764</v>
      </c>
      <c r="H52" s="179">
        <v>1205.567623708582</v>
      </c>
      <c r="I52" s="177">
        <v>1228</v>
      </c>
      <c r="J52" s="178">
        <v>1285.097584</v>
      </c>
      <c r="K52" s="179">
        <v>1277.558977</v>
      </c>
      <c r="L52" s="177">
        <v>808.27</v>
      </c>
      <c r="M52" s="178">
        <v>803.284023541617</v>
      </c>
      <c r="N52" s="179">
        <v>755.1538242529903</v>
      </c>
      <c r="O52" s="177">
        <v>834.16</v>
      </c>
      <c r="P52" s="178">
        <v>857.6523531229407</v>
      </c>
      <c r="Q52" s="179">
        <v>827.1451775444082</v>
      </c>
      <c r="R52" s="80" t="s">
        <v>1</v>
      </c>
      <c r="S52" s="3"/>
      <c r="T52" s="4"/>
      <c r="AA52">
        <v>3</v>
      </c>
      <c r="AD52">
        <v>3</v>
      </c>
      <c r="AE52">
        <v>2</v>
      </c>
      <c r="AF52">
        <v>2</v>
      </c>
      <c r="AG52">
        <v>3</v>
      </c>
      <c r="AH52">
        <v>2</v>
      </c>
      <c r="AI52">
        <v>2</v>
      </c>
      <c r="AJ52">
        <v>2</v>
      </c>
      <c r="AK52">
        <v>2</v>
      </c>
      <c r="AL52">
        <v>2</v>
      </c>
      <c r="AM52">
        <v>2</v>
      </c>
      <c r="AN52">
        <v>2</v>
      </c>
      <c r="AO52">
        <v>2</v>
      </c>
      <c r="AP52">
        <v>3</v>
      </c>
    </row>
    <row r="53" spans="3:42" ht="13.5" thickBot="1">
      <c r="C53" s="100" t="s">
        <v>95</v>
      </c>
      <c r="D53" s="172"/>
      <c r="E53" s="173"/>
      <c r="F53" s="183">
        <v>10734.61</v>
      </c>
      <c r="G53" s="184">
        <v>10967</v>
      </c>
      <c r="H53" s="185">
        <v>11016</v>
      </c>
      <c r="I53" s="183">
        <v>8526</v>
      </c>
      <c r="J53" s="184">
        <v>8725</v>
      </c>
      <c r="K53" s="185">
        <v>8725</v>
      </c>
      <c r="L53" s="183">
        <v>2763.46</v>
      </c>
      <c r="M53" s="184">
        <v>2799</v>
      </c>
      <c r="N53" s="185">
        <v>2861</v>
      </c>
      <c r="O53" s="183">
        <v>554.85</v>
      </c>
      <c r="P53" s="184">
        <v>557</v>
      </c>
      <c r="Q53" s="185">
        <v>570</v>
      </c>
      <c r="R53" s="101" t="s">
        <v>47</v>
      </c>
      <c r="S53" s="8"/>
      <c r="T53" s="9"/>
      <c r="AA53">
        <v>3</v>
      </c>
      <c r="AD53">
        <v>3</v>
      </c>
      <c r="AE53">
        <v>2</v>
      </c>
      <c r="AF53">
        <v>2</v>
      </c>
      <c r="AG53">
        <v>2</v>
      </c>
      <c r="AH53">
        <v>2</v>
      </c>
      <c r="AI53">
        <v>2</v>
      </c>
      <c r="AJ53">
        <v>3</v>
      </c>
      <c r="AK53">
        <v>2</v>
      </c>
      <c r="AL53">
        <v>2</v>
      </c>
      <c r="AM53">
        <v>3</v>
      </c>
      <c r="AN53">
        <v>2</v>
      </c>
      <c r="AO53">
        <v>2</v>
      </c>
      <c r="AP53">
        <v>3</v>
      </c>
    </row>
    <row r="54" spans="3:42" ht="14.25" thickBot="1" thickTop="1">
      <c r="C54" s="14" t="s">
        <v>8</v>
      </c>
      <c r="D54" s="12"/>
      <c r="E54" s="13"/>
      <c r="F54" s="152">
        <v>11936.720000000001</v>
      </c>
      <c r="G54" s="153">
        <v>12197.729254418677</v>
      </c>
      <c r="H54" s="154">
        <v>12221.567623708583</v>
      </c>
      <c r="I54" s="152">
        <v>9754</v>
      </c>
      <c r="J54" s="153">
        <v>10010.097584</v>
      </c>
      <c r="K54" s="154">
        <v>10002.558977</v>
      </c>
      <c r="L54" s="152">
        <v>3571.73</v>
      </c>
      <c r="M54" s="153">
        <v>3602.284023541617</v>
      </c>
      <c r="N54" s="154">
        <v>3616.1538242529905</v>
      </c>
      <c r="O54" s="152">
        <v>1389.01</v>
      </c>
      <c r="P54" s="153">
        <v>1414.6523531229407</v>
      </c>
      <c r="Q54" s="154">
        <v>1397.1451775444082</v>
      </c>
      <c r="R54" s="16" t="s">
        <v>96</v>
      </c>
      <c r="S54" s="8"/>
      <c r="T54" s="9"/>
      <c r="AA54" t="e">
        <v>#REF!</v>
      </c>
      <c r="AD54" t="e">
        <v>#REF!</v>
      </c>
      <c r="AE54" t="e">
        <v>#REF!</v>
      </c>
      <c r="AF54" t="e">
        <v>#REF!</v>
      </c>
      <c r="AG54" t="e">
        <v>#REF!</v>
      </c>
      <c r="AH54" t="e">
        <v>#REF!</v>
      </c>
      <c r="AI54" t="e">
        <v>#REF!</v>
      </c>
      <c r="AJ54" t="e">
        <v>#REF!</v>
      </c>
      <c r="AK54" t="e">
        <v>#REF!</v>
      </c>
      <c r="AL54" t="e">
        <v>#REF!</v>
      </c>
      <c r="AM54" t="e">
        <v>#REF!</v>
      </c>
      <c r="AN54" t="e">
        <v>#REF!</v>
      </c>
      <c r="AO54" t="e">
        <v>#REF!</v>
      </c>
      <c r="AP54" t="e">
        <v>#REF!</v>
      </c>
    </row>
    <row r="55" spans="3:20" ht="13.5" thickTop="1">
      <c r="C55" s="38" t="str">
        <f ca="1">CELL("filename")</f>
        <v>C:\MyFiles\Timber\Timber Committee\TCQ2018\Masterfiles\[tb-71-6.xls]List of tables</v>
      </c>
      <c r="T55" s="40" t="str">
        <f ca="1">CONCATENATE("printed on ",DAY(NOW()),"/",MONTH(NOW()))</f>
        <v>printed on 30/11</v>
      </c>
    </row>
    <row r="61" spans="10:11" ht="12.75">
      <c r="J61" s="257"/>
      <c r="K61" s="257"/>
    </row>
    <row r="62" spans="10:11" ht="12.75">
      <c r="J62" s="257"/>
      <c r="K62" s="257"/>
    </row>
    <row r="63" spans="10:11" ht="12.75">
      <c r="J63" s="257"/>
      <c r="K63" s="257"/>
    </row>
    <row r="64" spans="9:11" ht="12.75">
      <c r="I64" s="258"/>
      <c r="J64" s="258"/>
      <c r="K64" s="258"/>
    </row>
    <row r="65" spans="10:11" ht="12.75">
      <c r="J65" s="257"/>
      <c r="K65" s="257"/>
    </row>
  </sheetData>
  <sheetProtection/>
  <mergeCells count="11"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</mergeCells>
  <conditionalFormatting sqref="C9:R54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C2:AP5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62" t="s">
        <v>133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116</v>
      </c>
      <c r="G3" s="262"/>
      <c r="H3" s="262"/>
      <c r="I3" s="262"/>
      <c r="J3" s="262"/>
      <c r="K3" s="262"/>
      <c r="L3" s="262" t="s">
        <v>117</v>
      </c>
      <c r="M3" s="262"/>
      <c r="N3" s="262"/>
      <c r="O3" s="262"/>
      <c r="P3" s="262"/>
      <c r="Q3" s="262"/>
    </row>
    <row r="5" spans="11:15" ht="15" thickBot="1">
      <c r="K5" s="263" t="s">
        <v>50</v>
      </c>
      <c r="L5" s="263"/>
      <c r="N5" s="11"/>
      <c r="O5" s="11"/>
    </row>
    <row r="6" spans="3:20" ht="13.5" thickTop="1">
      <c r="C6" s="2"/>
      <c r="D6" s="3"/>
      <c r="E6" s="4"/>
      <c r="F6" s="267" t="s">
        <v>9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10</v>
      </c>
      <c r="G7" s="265"/>
      <c r="H7" s="266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2017</v>
      </c>
      <c r="G8" s="24">
        <v>2018</v>
      </c>
      <c r="H8" s="22">
        <v>2019</v>
      </c>
      <c r="I8" s="23">
        <v>2017</v>
      </c>
      <c r="J8" s="24">
        <v>2018</v>
      </c>
      <c r="K8" s="22">
        <v>2019</v>
      </c>
      <c r="L8" s="23">
        <v>2017</v>
      </c>
      <c r="M8" s="24">
        <v>2018</v>
      </c>
      <c r="N8" s="22">
        <v>2019</v>
      </c>
      <c r="O8" s="23">
        <v>2017</v>
      </c>
      <c r="P8" s="24">
        <v>2018</v>
      </c>
      <c r="Q8" s="22">
        <v>2019</v>
      </c>
      <c r="R8" s="7"/>
      <c r="S8" s="8"/>
      <c r="T8" s="9"/>
      <c r="AA8" t="s">
        <v>0</v>
      </c>
      <c r="AD8" t="s">
        <v>308</v>
      </c>
      <c r="AG8" t="s">
        <v>11</v>
      </c>
      <c r="AJ8" t="s">
        <v>49</v>
      </c>
      <c r="AM8" t="s">
        <v>48</v>
      </c>
      <c r="AP8" t="s">
        <v>0</v>
      </c>
    </row>
    <row r="9" spans="3:42" ht="13.5" thickTop="1">
      <c r="C9" s="167" t="s">
        <v>53</v>
      </c>
      <c r="D9" s="168"/>
      <c r="E9" s="169"/>
      <c r="F9" s="177">
        <v>2.1</v>
      </c>
      <c r="G9" s="178">
        <v>2.1</v>
      </c>
      <c r="H9" s="179">
        <v>2.1</v>
      </c>
      <c r="I9" s="177">
        <v>0</v>
      </c>
      <c r="J9" s="178">
        <v>0</v>
      </c>
      <c r="K9" s="179">
        <v>0</v>
      </c>
      <c r="L9" s="177">
        <v>2.1</v>
      </c>
      <c r="M9" s="178">
        <v>2.1</v>
      </c>
      <c r="N9" s="179">
        <v>2.1</v>
      </c>
      <c r="O9" s="177">
        <v>0</v>
      </c>
      <c r="P9" s="178">
        <v>0</v>
      </c>
      <c r="Q9" s="179">
        <v>0</v>
      </c>
      <c r="R9" s="80" t="s">
        <v>15</v>
      </c>
      <c r="S9" s="168"/>
      <c r="T9" s="169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3:42" ht="12.75">
      <c r="C10" s="46" t="s">
        <v>54</v>
      </c>
      <c r="D10" s="170"/>
      <c r="E10" s="171"/>
      <c r="F10" s="180">
        <v>43.815</v>
      </c>
      <c r="G10" s="181">
        <v>44</v>
      </c>
      <c r="H10" s="182">
        <v>44</v>
      </c>
      <c r="I10" s="180">
        <v>71.5</v>
      </c>
      <c r="J10" s="181">
        <v>80</v>
      </c>
      <c r="K10" s="182">
        <v>80</v>
      </c>
      <c r="L10" s="180">
        <v>29.171</v>
      </c>
      <c r="M10" s="181">
        <v>27</v>
      </c>
      <c r="N10" s="182">
        <v>27</v>
      </c>
      <c r="O10" s="180">
        <v>56.856</v>
      </c>
      <c r="P10" s="181">
        <v>63</v>
      </c>
      <c r="Q10" s="182">
        <v>63</v>
      </c>
      <c r="R10" s="68" t="s">
        <v>16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3:42" ht="12.75">
      <c r="C11" s="46" t="s">
        <v>108</v>
      </c>
      <c r="D11" s="170"/>
      <c r="E11" s="171"/>
      <c r="F11" s="180">
        <v>612.2</v>
      </c>
      <c r="G11" s="181">
        <v>612.2</v>
      </c>
      <c r="H11" s="182">
        <v>612.2</v>
      </c>
      <c r="I11" s="180">
        <v>0</v>
      </c>
      <c r="J11" s="181">
        <v>0</v>
      </c>
      <c r="K11" s="182">
        <v>0</v>
      </c>
      <c r="L11" s="180">
        <v>651.5</v>
      </c>
      <c r="M11" s="181">
        <v>651.5</v>
      </c>
      <c r="N11" s="182">
        <v>651.5</v>
      </c>
      <c r="O11" s="180">
        <v>39.3</v>
      </c>
      <c r="P11" s="181">
        <v>39.3</v>
      </c>
      <c r="Q11" s="182">
        <v>39.3</v>
      </c>
      <c r="R11" s="68" t="s">
        <v>109</v>
      </c>
      <c r="S11" s="170"/>
      <c r="T11" s="171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3</v>
      </c>
      <c r="AK11">
        <v>5</v>
      </c>
      <c r="AL11">
        <v>5</v>
      </c>
      <c r="AM11">
        <v>3</v>
      </c>
      <c r="AN11">
        <v>5</v>
      </c>
      <c r="AO11">
        <v>5</v>
      </c>
      <c r="AP11">
        <v>3</v>
      </c>
    </row>
    <row r="12" spans="3:42" ht="12.75">
      <c r="C12" s="46" t="s">
        <v>55</v>
      </c>
      <c r="D12" s="170"/>
      <c r="E12" s="171"/>
      <c r="F12" s="180">
        <v>12.37</v>
      </c>
      <c r="G12" s="181">
        <v>13</v>
      </c>
      <c r="H12" s="182">
        <v>15</v>
      </c>
      <c r="I12" s="180">
        <v>1</v>
      </c>
      <c r="J12" s="181">
        <v>1</v>
      </c>
      <c r="K12" s="182">
        <v>1</v>
      </c>
      <c r="L12" s="180">
        <v>11.67</v>
      </c>
      <c r="M12" s="181">
        <v>12</v>
      </c>
      <c r="N12" s="182">
        <v>14</v>
      </c>
      <c r="O12" s="180">
        <v>0.3</v>
      </c>
      <c r="P12" s="181">
        <v>0</v>
      </c>
      <c r="Q12" s="182">
        <v>0</v>
      </c>
      <c r="R12" s="68" t="s">
        <v>17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3:42" ht="12.75">
      <c r="C13" s="46" t="s">
        <v>57</v>
      </c>
      <c r="D13" s="170"/>
      <c r="E13" s="171"/>
      <c r="F13" s="180">
        <v>9.59</v>
      </c>
      <c r="G13" s="181">
        <v>9.59</v>
      </c>
      <c r="H13" s="182">
        <v>9.59</v>
      </c>
      <c r="I13" s="180">
        <v>0</v>
      </c>
      <c r="J13" s="181">
        <v>0</v>
      </c>
      <c r="K13" s="182">
        <v>0</v>
      </c>
      <c r="L13" s="180">
        <v>9.68</v>
      </c>
      <c r="M13" s="181">
        <v>9.68</v>
      </c>
      <c r="N13" s="182">
        <v>9.68</v>
      </c>
      <c r="O13" s="180">
        <v>0.09</v>
      </c>
      <c r="P13" s="181">
        <v>0.09</v>
      </c>
      <c r="Q13" s="182">
        <v>0.09</v>
      </c>
      <c r="R13" s="68" t="s">
        <v>19</v>
      </c>
      <c r="S13" s="170"/>
      <c r="T13" s="171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3:42" ht="12.75">
      <c r="C14" s="46" t="s">
        <v>58</v>
      </c>
      <c r="D14" s="170"/>
      <c r="E14" s="171"/>
      <c r="F14" s="180">
        <v>0.96</v>
      </c>
      <c r="G14" s="181">
        <v>1</v>
      </c>
      <c r="H14" s="182">
        <v>1</v>
      </c>
      <c r="I14" s="180">
        <v>0</v>
      </c>
      <c r="J14" s="181">
        <v>0</v>
      </c>
      <c r="K14" s="182">
        <v>0</v>
      </c>
      <c r="L14" s="180">
        <v>0.96</v>
      </c>
      <c r="M14" s="181">
        <v>1</v>
      </c>
      <c r="N14" s="182">
        <v>1</v>
      </c>
      <c r="O14" s="180">
        <v>0</v>
      </c>
      <c r="P14" s="181">
        <v>0</v>
      </c>
      <c r="Q14" s="182">
        <v>0</v>
      </c>
      <c r="R14" s="68" t="s">
        <v>20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3:42" ht="12.75">
      <c r="C15" s="46" t="s">
        <v>59</v>
      </c>
      <c r="D15" s="170"/>
      <c r="E15" s="171"/>
      <c r="F15" s="180">
        <v>68.3</v>
      </c>
      <c r="G15" s="181">
        <v>69</v>
      </c>
      <c r="H15" s="182">
        <v>70</v>
      </c>
      <c r="I15" s="180">
        <v>0</v>
      </c>
      <c r="J15" s="181">
        <v>0</v>
      </c>
      <c r="K15" s="182">
        <v>0</v>
      </c>
      <c r="L15" s="180">
        <v>75.6</v>
      </c>
      <c r="M15" s="181">
        <v>77</v>
      </c>
      <c r="N15" s="182">
        <v>78</v>
      </c>
      <c r="O15" s="180">
        <v>7.3</v>
      </c>
      <c r="P15" s="181">
        <v>8</v>
      </c>
      <c r="Q15" s="182">
        <v>8</v>
      </c>
      <c r="R15" s="68" t="s">
        <v>39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3:42" ht="12.75">
      <c r="C16" s="46" t="s">
        <v>60</v>
      </c>
      <c r="D16" s="170"/>
      <c r="E16" s="171"/>
      <c r="F16" s="180">
        <v>26.057700000000008</v>
      </c>
      <c r="G16" s="181">
        <v>23</v>
      </c>
      <c r="H16" s="182">
        <v>23</v>
      </c>
      <c r="I16" s="180">
        <v>0</v>
      </c>
      <c r="J16" s="181">
        <v>0</v>
      </c>
      <c r="K16" s="182">
        <v>0</v>
      </c>
      <c r="L16" s="180">
        <v>29.23700000000001</v>
      </c>
      <c r="M16" s="181">
        <v>25</v>
      </c>
      <c r="N16" s="182">
        <v>25</v>
      </c>
      <c r="O16" s="180">
        <v>3.1793</v>
      </c>
      <c r="P16" s="181">
        <v>2</v>
      </c>
      <c r="Q16" s="182">
        <v>2</v>
      </c>
      <c r="R16" s="68" t="s">
        <v>21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3:42" ht="12.75">
      <c r="C17" s="46" t="s">
        <v>61</v>
      </c>
      <c r="D17" s="170"/>
      <c r="E17" s="171"/>
      <c r="F17" s="180">
        <v>-6.620000000000001</v>
      </c>
      <c r="G17" s="181">
        <v>-6.620000000000001</v>
      </c>
      <c r="H17" s="182">
        <v>-6.620000000000001</v>
      </c>
      <c r="I17" s="180">
        <v>15</v>
      </c>
      <c r="J17" s="181">
        <v>15</v>
      </c>
      <c r="K17" s="182">
        <v>15</v>
      </c>
      <c r="L17" s="180">
        <v>25.38</v>
      </c>
      <c r="M17" s="181">
        <v>25.38</v>
      </c>
      <c r="N17" s="182">
        <v>25.38</v>
      </c>
      <c r="O17" s="180">
        <v>47</v>
      </c>
      <c r="P17" s="181">
        <v>47</v>
      </c>
      <c r="Q17" s="182">
        <v>47</v>
      </c>
      <c r="R17" s="68" t="s">
        <v>22</v>
      </c>
      <c r="S17" s="170"/>
      <c r="T17" s="171"/>
      <c r="AA17">
        <v>3</v>
      </c>
      <c r="AD17">
        <v>3</v>
      </c>
      <c r="AE17">
        <v>2</v>
      </c>
      <c r="AF17">
        <v>2</v>
      </c>
      <c r="AG17">
        <v>5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3</v>
      </c>
    </row>
    <row r="18" spans="3:42" ht="12.75">
      <c r="C18" s="46" t="s">
        <v>62</v>
      </c>
      <c r="D18" s="170"/>
      <c r="E18" s="171"/>
      <c r="F18" s="180">
        <v>64.81</v>
      </c>
      <c r="G18" s="181">
        <v>228.07894736842107</v>
      </c>
      <c r="H18" s="182">
        <v>510.23891966759</v>
      </c>
      <c r="I18" s="180">
        <v>117</v>
      </c>
      <c r="J18" s="181">
        <v>120.07894736842107</v>
      </c>
      <c r="K18" s="182">
        <v>123.23891966759</v>
      </c>
      <c r="L18" s="180">
        <v>233</v>
      </c>
      <c r="M18" s="181">
        <v>400</v>
      </c>
      <c r="N18" s="182">
        <v>687</v>
      </c>
      <c r="O18" s="180">
        <v>285.19</v>
      </c>
      <c r="P18" s="181">
        <v>292</v>
      </c>
      <c r="Q18" s="182">
        <v>300</v>
      </c>
      <c r="R18" s="68" t="s">
        <v>2</v>
      </c>
      <c r="S18" s="170"/>
      <c r="T18" s="171"/>
      <c r="AA18">
        <v>3</v>
      </c>
      <c r="AD18">
        <v>3</v>
      </c>
      <c r="AE18">
        <v>2</v>
      </c>
      <c r="AF18">
        <v>2</v>
      </c>
      <c r="AG18">
        <v>3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3</v>
      </c>
      <c r="AN18">
        <v>2</v>
      </c>
      <c r="AO18">
        <v>2</v>
      </c>
      <c r="AP18">
        <v>3</v>
      </c>
    </row>
    <row r="19" spans="3:42" ht="12.75">
      <c r="C19" s="46" t="s">
        <v>63</v>
      </c>
      <c r="D19" s="170"/>
      <c r="E19" s="171"/>
      <c r="F19" s="180">
        <v>1038.6800000000003</v>
      </c>
      <c r="G19" s="181">
        <v>1060</v>
      </c>
      <c r="H19" s="182">
        <v>1070</v>
      </c>
      <c r="I19" s="180">
        <v>2452.53</v>
      </c>
      <c r="J19" s="181">
        <v>2475</v>
      </c>
      <c r="K19" s="182">
        <v>2500</v>
      </c>
      <c r="L19" s="180">
        <v>211.51</v>
      </c>
      <c r="M19" s="181">
        <v>210</v>
      </c>
      <c r="N19" s="182">
        <v>210</v>
      </c>
      <c r="O19" s="180">
        <v>1625.36</v>
      </c>
      <c r="P19" s="181">
        <v>1625</v>
      </c>
      <c r="Q19" s="182">
        <v>1640</v>
      </c>
      <c r="R19" s="68" t="s">
        <v>23</v>
      </c>
      <c r="S19" s="170"/>
      <c r="T19" s="171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3:42" ht="12.75">
      <c r="C20" s="46" t="s">
        <v>64</v>
      </c>
      <c r="D20" s="170"/>
      <c r="E20" s="171"/>
      <c r="F20" s="180">
        <v>21.805000000000003</v>
      </c>
      <c r="G20" s="181">
        <v>20.730000000000004</v>
      </c>
      <c r="H20" s="182">
        <v>20.730000000000004</v>
      </c>
      <c r="I20" s="180">
        <v>0</v>
      </c>
      <c r="J20" s="181">
        <v>2</v>
      </c>
      <c r="K20" s="182">
        <v>2</v>
      </c>
      <c r="L20" s="180">
        <v>33.901</v>
      </c>
      <c r="M20" s="181">
        <v>30.09266666666667</v>
      </c>
      <c r="N20" s="182">
        <v>30.09266666666667</v>
      </c>
      <c r="O20" s="180">
        <v>12.096</v>
      </c>
      <c r="P20" s="181">
        <v>11.362666666666668</v>
      </c>
      <c r="Q20" s="182">
        <v>11.362666666666668</v>
      </c>
      <c r="R20" s="68" t="s">
        <v>24</v>
      </c>
      <c r="S20" s="170"/>
      <c r="T20" s="171"/>
      <c r="AA20">
        <v>3</v>
      </c>
      <c r="AD20">
        <v>3</v>
      </c>
      <c r="AE20">
        <v>3</v>
      </c>
      <c r="AF20">
        <v>3</v>
      </c>
      <c r="AG20">
        <v>3</v>
      </c>
      <c r="AH20">
        <v>3</v>
      </c>
      <c r="AI20">
        <v>3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3</v>
      </c>
    </row>
    <row r="21" spans="3:42" ht="12.75">
      <c r="C21" s="46" t="s">
        <v>65</v>
      </c>
      <c r="D21" s="170"/>
      <c r="E21" s="171"/>
      <c r="F21" s="180">
        <v>18.58</v>
      </c>
      <c r="G21" s="181">
        <v>18.58</v>
      </c>
      <c r="H21" s="182">
        <v>18.58</v>
      </c>
      <c r="I21" s="180">
        <v>0</v>
      </c>
      <c r="J21" s="181">
        <v>0</v>
      </c>
      <c r="K21" s="182">
        <v>0</v>
      </c>
      <c r="L21" s="180">
        <v>18.58</v>
      </c>
      <c r="M21" s="181">
        <v>18.58</v>
      </c>
      <c r="N21" s="182">
        <v>18.58</v>
      </c>
      <c r="O21" s="180">
        <v>0</v>
      </c>
      <c r="P21" s="181">
        <v>0</v>
      </c>
      <c r="Q21" s="182">
        <v>0</v>
      </c>
      <c r="R21" s="68" t="s">
        <v>25</v>
      </c>
      <c r="S21" s="170"/>
      <c r="T21" s="171"/>
      <c r="AA21">
        <v>3</v>
      </c>
      <c r="AD21">
        <v>3</v>
      </c>
      <c r="AE21">
        <v>3</v>
      </c>
      <c r="AF21">
        <v>3</v>
      </c>
      <c r="AG21">
        <v>2</v>
      </c>
      <c r="AH21">
        <v>2</v>
      </c>
      <c r="AI21">
        <v>2</v>
      </c>
      <c r="AJ21">
        <v>5</v>
      </c>
      <c r="AK21">
        <v>5</v>
      </c>
      <c r="AL21">
        <v>5</v>
      </c>
      <c r="AM21">
        <v>5</v>
      </c>
      <c r="AN21">
        <v>5</v>
      </c>
      <c r="AO21">
        <v>5</v>
      </c>
      <c r="AP21">
        <v>3</v>
      </c>
    </row>
    <row r="22" spans="3:42" ht="12.75">
      <c r="C22" s="46" t="s">
        <v>66</v>
      </c>
      <c r="D22" s="170"/>
      <c r="E22" s="171"/>
      <c r="F22" s="180">
        <v>91.68900000000001</v>
      </c>
      <c r="G22" s="181">
        <v>91.68900000000001</v>
      </c>
      <c r="H22" s="182">
        <v>91.68900000000001</v>
      </c>
      <c r="I22" s="180">
        <v>0</v>
      </c>
      <c r="J22" s="181">
        <v>0</v>
      </c>
      <c r="K22" s="182">
        <v>0</v>
      </c>
      <c r="L22" s="180">
        <v>107.611</v>
      </c>
      <c r="M22" s="181">
        <v>107.611</v>
      </c>
      <c r="N22" s="182">
        <v>107.611</v>
      </c>
      <c r="O22" s="180">
        <v>15.922</v>
      </c>
      <c r="P22" s="181">
        <v>15.922</v>
      </c>
      <c r="Q22" s="182">
        <v>15.922</v>
      </c>
      <c r="R22" s="68" t="s">
        <v>26</v>
      </c>
      <c r="S22" s="170"/>
      <c r="T22" s="171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3:42" ht="12.75">
      <c r="C23" s="46" t="s">
        <v>67</v>
      </c>
      <c r="D23" s="170"/>
      <c r="E23" s="171"/>
      <c r="F23" s="180">
        <v>9.700000000000001</v>
      </c>
      <c r="G23" s="181">
        <v>10.22914285714289</v>
      </c>
      <c r="H23" s="182">
        <v>10</v>
      </c>
      <c r="I23" s="180">
        <v>0</v>
      </c>
      <c r="J23" s="181">
        <v>0</v>
      </c>
      <c r="K23" s="182">
        <v>0</v>
      </c>
      <c r="L23" s="180">
        <v>9.96</v>
      </c>
      <c r="M23" s="181">
        <v>11.4034285714286</v>
      </c>
      <c r="N23" s="182">
        <v>11</v>
      </c>
      <c r="O23" s="180">
        <v>0.26</v>
      </c>
      <c r="P23" s="181">
        <v>1.17428571428571</v>
      </c>
      <c r="Q23" s="182">
        <v>1</v>
      </c>
      <c r="R23" s="68" t="s">
        <v>27</v>
      </c>
      <c r="S23" s="170"/>
      <c r="T23" s="171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3:42" ht="12.75">
      <c r="C24" s="46" t="s">
        <v>68</v>
      </c>
      <c r="D24" s="170"/>
      <c r="E24" s="171"/>
      <c r="F24" s="180">
        <v>85.97</v>
      </c>
      <c r="G24" s="181">
        <v>93.11739160590972</v>
      </c>
      <c r="H24" s="182">
        <v>100</v>
      </c>
      <c r="I24" s="180">
        <v>69.5</v>
      </c>
      <c r="J24" s="181">
        <v>66.7</v>
      </c>
      <c r="K24" s="182">
        <v>70</v>
      </c>
      <c r="L24" s="180">
        <v>83.51</v>
      </c>
      <c r="M24" s="181">
        <v>89.22925921276655</v>
      </c>
      <c r="N24" s="182">
        <v>95</v>
      </c>
      <c r="O24" s="180">
        <v>67.04</v>
      </c>
      <c r="P24" s="181">
        <v>62.81186760685684</v>
      </c>
      <c r="Q24" s="182">
        <v>65</v>
      </c>
      <c r="R24" s="68" t="s">
        <v>275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3:42" ht="12.75">
      <c r="C25" s="46" t="s">
        <v>111</v>
      </c>
      <c r="D25" s="170"/>
      <c r="E25" s="171"/>
      <c r="F25" s="180">
        <v>3.55</v>
      </c>
      <c r="G25" s="181">
        <v>3.55</v>
      </c>
      <c r="H25" s="182">
        <v>3.55</v>
      </c>
      <c r="I25" s="180">
        <v>0</v>
      </c>
      <c r="J25" s="181">
        <v>0</v>
      </c>
      <c r="K25" s="182">
        <v>0</v>
      </c>
      <c r="L25" s="180">
        <v>3.55</v>
      </c>
      <c r="M25" s="181">
        <v>3.55</v>
      </c>
      <c r="N25" s="182">
        <v>3.55</v>
      </c>
      <c r="O25" s="180">
        <v>0</v>
      </c>
      <c r="P25" s="181">
        <v>0</v>
      </c>
      <c r="Q25" s="182">
        <v>0</v>
      </c>
      <c r="R25" s="68" t="s">
        <v>110</v>
      </c>
      <c r="S25" s="170"/>
      <c r="T25" s="171"/>
      <c r="AA25">
        <v>3</v>
      </c>
      <c r="AD25">
        <v>3</v>
      </c>
      <c r="AE25">
        <v>3</v>
      </c>
      <c r="AF25">
        <v>3</v>
      </c>
      <c r="AG25">
        <v>2</v>
      </c>
      <c r="AH25">
        <v>5</v>
      </c>
      <c r="AI25">
        <v>5</v>
      </c>
      <c r="AJ25">
        <v>3</v>
      </c>
      <c r="AK25">
        <v>3</v>
      </c>
      <c r="AL25">
        <v>3</v>
      </c>
      <c r="AM25">
        <v>2</v>
      </c>
      <c r="AN25">
        <v>5</v>
      </c>
      <c r="AO25">
        <v>5</v>
      </c>
      <c r="AP25">
        <v>3</v>
      </c>
    </row>
    <row r="26" spans="3:42" ht="12.75">
      <c r="C26" s="46" t="s">
        <v>70</v>
      </c>
      <c r="D26" s="170"/>
      <c r="E26" s="171"/>
      <c r="F26" s="180">
        <v>40.1</v>
      </c>
      <c r="G26" s="181">
        <v>40</v>
      </c>
      <c r="H26" s="182">
        <v>40</v>
      </c>
      <c r="I26" s="180">
        <v>0</v>
      </c>
      <c r="J26" s="181">
        <v>0</v>
      </c>
      <c r="K26" s="182">
        <v>0</v>
      </c>
      <c r="L26" s="180">
        <v>46.1</v>
      </c>
      <c r="M26" s="181">
        <v>45</v>
      </c>
      <c r="N26" s="182">
        <v>45</v>
      </c>
      <c r="O26" s="180">
        <v>6</v>
      </c>
      <c r="P26" s="181">
        <v>5</v>
      </c>
      <c r="Q26" s="182">
        <v>5</v>
      </c>
      <c r="R26" s="68" t="s">
        <v>29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3:42" ht="12.75">
      <c r="C27" s="46" t="s">
        <v>71</v>
      </c>
      <c r="D27" s="170"/>
      <c r="E27" s="171"/>
      <c r="F27" s="180">
        <v>79.78</v>
      </c>
      <c r="G27" s="181">
        <v>80</v>
      </c>
      <c r="H27" s="182">
        <v>80</v>
      </c>
      <c r="I27" s="180">
        <v>50</v>
      </c>
      <c r="J27" s="181">
        <v>50</v>
      </c>
      <c r="K27" s="182">
        <v>50</v>
      </c>
      <c r="L27" s="180">
        <v>32.49</v>
      </c>
      <c r="M27" s="181">
        <v>34</v>
      </c>
      <c r="N27" s="182">
        <v>34</v>
      </c>
      <c r="O27" s="180">
        <v>2.71</v>
      </c>
      <c r="P27" s="181">
        <v>4</v>
      </c>
      <c r="Q27" s="182">
        <v>4</v>
      </c>
      <c r="R27" s="68" t="s">
        <v>30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3:42" ht="12.75">
      <c r="C28" s="46" t="s">
        <v>72</v>
      </c>
      <c r="D28" s="170"/>
      <c r="E28" s="171"/>
      <c r="F28" s="180">
        <v>-122.971</v>
      </c>
      <c r="G28" s="181">
        <v>10</v>
      </c>
      <c r="H28" s="182">
        <v>20</v>
      </c>
      <c r="I28" s="180">
        <v>114.853</v>
      </c>
      <c r="J28" s="181">
        <v>120</v>
      </c>
      <c r="K28" s="182">
        <v>130</v>
      </c>
      <c r="L28" s="180">
        <v>165.113</v>
      </c>
      <c r="M28" s="181">
        <v>180</v>
      </c>
      <c r="N28" s="182">
        <v>190</v>
      </c>
      <c r="O28" s="180">
        <v>402.937</v>
      </c>
      <c r="P28" s="181">
        <v>290</v>
      </c>
      <c r="Q28" s="182">
        <v>300</v>
      </c>
      <c r="R28" s="68" t="s">
        <v>31</v>
      </c>
      <c r="S28" s="170"/>
      <c r="T28" s="171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3:42" ht="12.75">
      <c r="C29" s="46" t="s">
        <v>73</v>
      </c>
      <c r="D29" s="170"/>
      <c r="E29" s="171"/>
      <c r="F29" s="180">
        <v>0.13599999999999568</v>
      </c>
      <c r="G29" s="181">
        <v>40</v>
      </c>
      <c r="H29" s="182">
        <v>65</v>
      </c>
      <c r="I29" s="180">
        <v>28.81</v>
      </c>
      <c r="J29" s="181">
        <v>20</v>
      </c>
      <c r="K29" s="182">
        <v>25</v>
      </c>
      <c r="L29" s="180">
        <v>230.398</v>
      </c>
      <c r="M29" s="181">
        <v>220</v>
      </c>
      <c r="N29" s="182">
        <v>210</v>
      </c>
      <c r="O29" s="180">
        <v>259.072</v>
      </c>
      <c r="P29" s="181">
        <v>200</v>
      </c>
      <c r="Q29" s="182">
        <v>170</v>
      </c>
      <c r="R29" s="68" t="s">
        <v>5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3:42" ht="12.75">
      <c r="C30" s="46" t="s">
        <v>74</v>
      </c>
      <c r="D30" s="170"/>
      <c r="E30" s="171"/>
      <c r="F30" s="180">
        <v>130</v>
      </c>
      <c r="G30" s="181">
        <v>130</v>
      </c>
      <c r="H30" s="182">
        <v>130</v>
      </c>
      <c r="I30" s="180">
        <v>0</v>
      </c>
      <c r="J30" s="181">
        <v>0</v>
      </c>
      <c r="K30" s="182">
        <v>0</v>
      </c>
      <c r="L30" s="180">
        <v>200</v>
      </c>
      <c r="M30" s="181">
        <v>200</v>
      </c>
      <c r="N30" s="182">
        <v>200</v>
      </c>
      <c r="O30" s="180">
        <v>70</v>
      </c>
      <c r="P30" s="181">
        <v>70</v>
      </c>
      <c r="Q30" s="182">
        <v>70</v>
      </c>
      <c r="R30" s="68" t="s">
        <v>32</v>
      </c>
      <c r="S30" s="170"/>
      <c r="T30" s="171"/>
      <c r="AA30">
        <v>3</v>
      </c>
      <c r="AD30">
        <v>3</v>
      </c>
      <c r="AE30">
        <v>3</v>
      </c>
      <c r="AF30">
        <v>3</v>
      </c>
      <c r="AG30">
        <v>3</v>
      </c>
      <c r="AH30">
        <v>3</v>
      </c>
      <c r="AI30">
        <v>3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3</v>
      </c>
    </row>
    <row r="31" spans="3:42" ht="12.75">
      <c r="C31" s="46" t="s">
        <v>333</v>
      </c>
      <c r="D31" s="170"/>
      <c r="E31" s="171"/>
      <c r="F31" s="180">
        <v>31</v>
      </c>
      <c r="G31" s="181">
        <v>35</v>
      </c>
      <c r="H31" s="182">
        <v>37</v>
      </c>
      <c r="I31" s="180">
        <v>22</v>
      </c>
      <c r="J31" s="181">
        <v>23</v>
      </c>
      <c r="K31" s="182">
        <v>24</v>
      </c>
      <c r="L31" s="180">
        <v>30</v>
      </c>
      <c r="M31" s="181">
        <v>32</v>
      </c>
      <c r="N31" s="182">
        <v>34</v>
      </c>
      <c r="O31" s="180">
        <v>21</v>
      </c>
      <c r="P31" s="181">
        <v>20</v>
      </c>
      <c r="Q31" s="182">
        <v>21</v>
      </c>
      <c r="R31" s="68" t="s">
        <v>332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3:42" ht="12.75">
      <c r="C32" s="46" t="s">
        <v>75</v>
      </c>
      <c r="D32" s="170"/>
      <c r="E32" s="171"/>
      <c r="F32" s="180">
        <v>22.77</v>
      </c>
      <c r="G32" s="181">
        <v>23</v>
      </c>
      <c r="H32" s="182">
        <v>23</v>
      </c>
      <c r="I32" s="180">
        <v>0</v>
      </c>
      <c r="J32" s="181">
        <v>0</v>
      </c>
      <c r="K32" s="182">
        <v>0</v>
      </c>
      <c r="L32" s="180">
        <v>25.2</v>
      </c>
      <c r="M32" s="181">
        <v>25</v>
      </c>
      <c r="N32" s="182">
        <v>25</v>
      </c>
      <c r="O32" s="180">
        <v>2.43</v>
      </c>
      <c r="P32" s="181">
        <v>2</v>
      </c>
      <c r="Q32" s="182">
        <v>2</v>
      </c>
      <c r="R32" s="68" t="s">
        <v>33</v>
      </c>
      <c r="S32" s="170"/>
      <c r="T32" s="171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3:42" ht="12.75">
      <c r="C33" s="46" t="s">
        <v>76</v>
      </c>
      <c r="D33" s="170"/>
      <c r="E33" s="171"/>
      <c r="F33" s="180">
        <v>1.200000000000001</v>
      </c>
      <c r="G33" s="181">
        <v>1</v>
      </c>
      <c r="H33" s="182">
        <v>1</v>
      </c>
      <c r="I33" s="180">
        <v>0</v>
      </c>
      <c r="J33" s="181">
        <v>0</v>
      </c>
      <c r="K33" s="182">
        <v>0</v>
      </c>
      <c r="L33" s="180">
        <v>12.74</v>
      </c>
      <c r="M33" s="181">
        <v>13</v>
      </c>
      <c r="N33" s="182">
        <v>13</v>
      </c>
      <c r="O33" s="180">
        <v>11.54</v>
      </c>
      <c r="P33" s="181">
        <v>12</v>
      </c>
      <c r="Q33" s="182">
        <v>12</v>
      </c>
      <c r="R33" s="68" t="s">
        <v>34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2.75">
      <c r="C34" s="46" t="s">
        <v>77</v>
      </c>
      <c r="D34" s="170"/>
      <c r="E34" s="171"/>
      <c r="F34" s="180">
        <v>8</v>
      </c>
      <c r="G34" s="181">
        <v>45</v>
      </c>
      <c r="H34" s="182">
        <v>40</v>
      </c>
      <c r="I34" s="180">
        <v>30</v>
      </c>
      <c r="J34" s="181">
        <v>30</v>
      </c>
      <c r="K34" s="182">
        <v>30</v>
      </c>
      <c r="L34" s="180">
        <v>46</v>
      </c>
      <c r="M34" s="181">
        <v>68</v>
      </c>
      <c r="N34" s="182">
        <v>60</v>
      </c>
      <c r="O34" s="180">
        <v>68</v>
      </c>
      <c r="P34" s="181">
        <v>53</v>
      </c>
      <c r="Q34" s="182">
        <v>50</v>
      </c>
      <c r="R34" s="68" t="s">
        <v>35</v>
      </c>
      <c r="S34" s="170"/>
      <c r="T34" s="171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2.75">
      <c r="C35" s="46" t="s">
        <v>78</v>
      </c>
      <c r="D35" s="170"/>
      <c r="E35" s="171"/>
      <c r="F35" s="180">
        <v>71.67999999999999</v>
      </c>
      <c r="G35" s="181">
        <v>71</v>
      </c>
      <c r="H35" s="182">
        <v>71</v>
      </c>
      <c r="I35" s="180">
        <v>0</v>
      </c>
      <c r="J35" s="181">
        <v>0</v>
      </c>
      <c r="K35" s="182">
        <v>0</v>
      </c>
      <c r="L35" s="180">
        <v>75.77</v>
      </c>
      <c r="M35" s="181">
        <v>75</v>
      </c>
      <c r="N35" s="182">
        <v>75</v>
      </c>
      <c r="O35" s="180">
        <v>4.09</v>
      </c>
      <c r="P35" s="181">
        <v>4</v>
      </c>
      <c r="Q35" s="182">
        <v>4</v>
      </c>
      <c r="R35" s="68" t="s">
        <v>36</v>
      </c>
      <c r="S35" s="170"/>
      <c r="T35" s="171"/>
      <c r="AA35">
        <v>3</v>
      </c>
      <c r="AD35">
        <v>3</v>
      </c>
      <c r="AE35">
        <v>2</v>
      </c>
      <c r="AF35">
        <v>2</v>
      </c>
      <c r="AG35">
        <v>5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3</v>
      </c>
    </row>
    <row r="36" spans="3:42" ht="12.75">
      <c r="C36" s="46" t="s">
        <v>79</v>
      </c>
      <c r="D36" s="170"/>
      <c r="E36" s="171"/>
      <c r="F36" s="180">
        <v>26.509999999999998</v>
      </c>
      <c r="G36" s="181">
        <v>28</v>
      </c>
      <c r="H36" s="182">
        <v>32</v>
      </c>
      <c r="I36" s="180">
        <v>0</v>
      </c>
      <c r="J36" s="181">
        <v>0</v>
      </c>
      <c r="K36" s="182">
        <v>0</v>
      </c>
      <c r="L36" s="180">
        <v>32.41</v>
      </c>
      <c r="M36" s="181">
        <v>35</v>
      </c>
      <c r="N36" s="182">
        <v>40</v>
      </c>
      <c r="O36" s="180">
        <v>5.9</v>
      </c>
      <c r="P36" s="181">
        <v>7</v>
      </c>
      <c r="Q36" s="182">
        <v>8</v>
      </c>
      <c r="R36" s="68" t="s">
        <v>37</v>
      </c>
      <c r="S36" s="170"/>
      <c r="T36" s="171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3:42" ht="12.75">
      <c r="C37" s="46" t="s">
        <v>80</v>
      </c>
      <c r="D37" s="170"/>
      <c r="E37" s="171"/>
      <c r="F37" s="180">
        <v>17.23396</v>
      </c>
      <c r="G37" s="181">
        <v>17.23</v>
      </c>
      <c r="H37" s="182">
        <v>17.23</v>
      </c>
      <c r="I37" s="180">
        <v>0</v>
      </c>
      <c r="J37" s="181">
        <v>0</v>
      </c>
      <c r="K37" s="182">
        <v>0</v>
      </c>
      <c r="L37" s="180">
        <v>17.41</v>
      </c>
      <c r="M37" s="181">
        <v>17.41</v>
      </c>
      <c r="N37" s="182">
        <v>17.41</v>
      </c>
      <c r="O37" s="180">
        <v>0.17604</v>
      </c>
      <c r="P37" s="181">
        <v>0.18</v>
      </c>
      <c r="Q37" s="182">
        <v>0.18</v>
      </c>
      <c r="R37" s="68" t="s">
        <v>99</v>
      </c>
      <c r="S37" s="170"/>
      <c r="T37" s="171"/>
      <c r="AA37">
        <v>3</v>
      </c>
      <c r="AD37">
        <v>3</v>
      </c>
      <c r="AE37">
        <v>3</v>
      </c>
      <c r="AF37">
        <v>3</v>
      </c>
      <c r="AG37">
        <v>5</v>
      </c>
      <c r="AH37">
        <v>5</v>
      </c>
      <c r="AI37">
        <v>5</v>
      </c>
      <c r="AJ37">
        <v>5</v>
      </c>
      <c r="AK37">
        <v>5</v>
      </c>
      <c r="AL37">
        <v>5</v>
      </c>
      <c r="AM37">
        <v>2</v>
      </c>
      <c r="AN37">
        <v>5</v>
      </c>
      <c r="AO37">
        <v>5</v>
      </c>
      <c r="AP37">
        <v>3</v>
      </c>
    </row>
    <row r="38" spans="3:42" ht="12.75">
      <c r="C38" s="46" t="s">
        <v>81</v>
      </c>
      <c r="D38" s="170"/>
      <c r="E38" s="171"/>
      <c r="F38" s="180">
        <v>30</v>
      </c>
      <c r="G38" s="181">
        <v>30</v>
      </c>
      <c r="H38" s="182">
        <v>30</v>
      </c>
      <c r="I38" s="180">
        <v>0</v>
      </c>
      <c r="J38" s="181">
        <v>0</v>
      </c>
      <c r="K38" s="182">
        <v>0</v>
      </c>
      <c r="L38" s="180">
        <v>100</v>
      </c>
      <c r="M38" s="181">
        <v>100</v>
      </c>
      <c r="N38" s="182">
        <v>100</v>
      </c>
      <c r="O38" s="180">
        <v>70</v>
      </c>
      <c r="P38" s="181">
        <v>70</v>
      </c>
      <c r="Q38" s="182">
        <v>70</v>
      </c>
      <c r="R38" s="68" t="s">
        <v>38</v>
      </c>
      <c r="S38" s="170"/>
      <c r="T38" s="171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3:42" ht="13.5" thickBot="1">
      <c r="C39" s="46" t="s">
        <v>82</v>
      </c>
      <c r="D39" s="170"/>
      <c r="E39" s="171"/>
      <c r="F39" s="180">
        <v>118.17</v>
      </c>
      <c r="G39" s="181">
        <v>120</v>
      </c>
      <c r="H39" s="182">
        <v>120</v>
      </c>
      <c r="I39" s="180">
        <v>0</v>
      </c>
      <c r="J39" s="181">
        <v>0</v>
      </c>
      <c r="K39" s="182">
        <v>0</v>
      </c>
      <c r="L39" s="180">
        <v>120.79</v>
      </c>
      <c r="M39" s="181">
        <v>120</v>
      </c>
      <c r="N39" s="182">
        <v>120</v>
      </c>
      <c r="O39" s="180">
        <v>2.62</v>
      </c>
      <c r="P39" s="181">
        <v>0</v>
      </c>
      <c r="Q39" s="182">
        <v>0</v>
      </c>
      <c r="R39" s="68" t="s">
        <v>40</v>
      </c>
      <c r="S39" s="170"/>
      <c r="T39" s="171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3:42" ht="14.25" thickBot="1" thickTop="1">
      <c r="C40" s="14" t="s">
        <v>7</v>
      </c>
      <c r="D40" s="174"/>
      <c r="E40" s="175"/>
      <c r="F40" s="152">
        <v>2557.3056600000004</v>
      </c>
      <c r="G40" s="153">
        <v>2963.474481831474</v>
      </c>
      <c r="H40" s="154">
        <v>3301.28791966759</v>
      </c>
      <c r="I40" s="152">
        <v>2972.193</v>
      </c>
      <c r="J40" s="153">
        <v>3002.778947368421</v>
      </c>
      <c r="K40" s="154">
        <v>3050.23891966759</v>
      </c>
      <c r="L40" s="152">
        <v>2671.4809999999993</v>
      </c>
      <c r="M40" s="153">
        <v>2865.5363544508614</v>
      </c>
      <c r="N40" s="154">
        <v>3159.903666666666</v>
      </c>
      <c r="O40" s="152">
        <v>3086.36834</v>
      </c>
      <c r="P40" s="153">
        <v>2904.8408199878095</v>
      </c>
      <c r="Q40" s="154">
        <v>2908.8546666666666</v>
      </c>
      <c r="R40" s="14" t="s">
        <v>7</v>
      </c>
      <c r="S40" s="174"/>
      <c r="T40" s="175"/>
      <c r="AA40" t="e">
        <v>#REF!</v>
      </c>
      <c r="AD40" t="e">
        <v>#REF!</v>
      </c>
      <c r="AE40" t="e">
        <v>#REF!</v>
      </c>
      <c r="AF40" t="e">
        <v>#REF!</v>
      </c>
      <c r="AG40" t="e">
        <v>#REF!</v>
      </c>
      <c r="AH40" t="e">
        <v>#REF!</v>
      </c>
      <c r="AI40" t="e">
        <v>#REF!</v>
      </c>
      <c r="AJ40" t="e">
        <v>#REF!</v>
      </c>
      <c r="AK40" t="e">
        <v>#REF!</v>
      </c>
      <c r="AL40" t="e">
        <v>#REF!</v>
      </c>
      <c r="AM40" t="e">
        <v>#REF!</v>
      </c>
      <c r="AN40" t="e">
        <v>#REF!</v>
      </c>
      <c r="AO40" t="e">
        <v>#REF!</v>
      </c>
      <c r="AP40" t="e">
        <v>#REF!</v>
      </c>
    </row>
    <row r="41" spans="3:42" ht="13.5" thickTop="1">
      <c r="C41" s="167" t="s">
        <v>84</v>
      </c>
      <c r="D41" s="168"/>
      <c r="E41" s="169"/>
      <c r="F41" s="177">
        <v>5.8186291</v>
      </c>
      <c r="G41" s="178">
        <v>5.8186291</v>
      </c>
      <c r="H41" s="179">
        <v>5.8186291</v>
      </c>
      <c r="I41" s="177">
        <v>0</v>
      </c>
      <c r="J41" s="178">
        <v>0</v>
      </c>
      <c r="K41" s="179">
        <v>0</v>
      </c>
      <c r="L41" s="177">
        <v>5.85194005</v>
      </c>
      <c r="M41" s="178">
        <v>5.85194005</v>
      </c>
      <c r="N41" s="179">
        <v>5.85194005</v>
      </c>
      <c r="O41" s="177">
        <v>0.03331095</v>
      </c>
      <c r="P41" s="178">
        <v>0.03331095</v>
      </c>
      <c r="Q41" s="179">
        <v>0.03331095</v>
      </c>
      <c r="R41" s="80" t="s">
        <v>41</v>
      </c>
      <c r="S41" s="168"/>
      <c r="T41" s="169"/>
      <c r="AA41">
        <v>3</v>
      </c>
      <c r="AD41">
        <v>3</v>
      </c>
      <c r="AE41">
        <v>3</v>
      </c>
      <c r="AF41">
        <v>3</v>
      </c>
      <c r="AG41">
        <v>5</v>
      </c>
      <c r="AH41">
        <v>5</v>
      </c>
      <c r="AI41">
        <v>5</v>
      </c>
      <c r="AJ41">
        <v>3</v>
      </c>
      <c r="AK41">
        <v>5</v>
      </c>
      <c r="AL41">
        <v>5</v>
      </c>
      <c r="AM41">
        <v>3</v>
      </c>
      <c r="AN41">
        <v>5</v>
      </c>
      <c r="AO41">
        <v>5</v>
      </c>
      <c r="AP41">
        <v>3</v>
      </c>
    </row>
    <row r="42" spans="3:42" ht="12.75">
      <c r="C42" s="46" t="s">
        <v>85</v>
      </c>
      <c r="D42" s="170"/>
      <c r="E42" s="171"/>
      <c r="F42" s="180">
        <v>190.88000000000002</v>
      </c>
      <c r="G42" s="181">
        <v>190</v>
      </c>
      <c r="H42" s="182">
        <v>193</v>
      </c>
      <c r="I42" s="180">
        <v>306.87</v>
      </c>
      <c r="J42" s="181">
        <v>310</v>
      </c>
      <c r="K42" s="182">
        <v>320</v>
      </c>
      <c r="L42" s="180">
        <v>20.65</v>
      </c>
      <c r="M42" s="181">
        <v>20</v>
      </c>
      <c r="N42" s="182">
        <v>18</v>
      </c>
      <c r="O42" s="180">
        <v>136.64</v>
      </c>
      <c r="P42" s="181">
        <v>140</v>
      </c>
      <c r="Q42" s="182">
        <v>145</v>
      </c>
      <c r="R42" s="68" t="s">
        <v>42</v>
      </c>
      <c r="S42" s="170"/>
      <c r="T42" s="171"/>
      <c r="AA42">
        <v>3</v>
      </c>
      <c r="AD42">
        <v>3</v>
      </c>
      <c r="AE42">
        <v>2</v>
      </c>
      <c r="AF42">
        <v>2</v>
      </c>
      <c r="AG42">
        <v>3</v>
      </c>
      <c r="AH42">
        <v>2</v>
      </c>
      <c r="AI42">
        <v>2</v>
      </c>
      <c r="AJ42">
        <v>3</v>
      </c>
      <c r="AK42">
        <v>2</v>
      </c>
      <c r="AL42">
        <v>2</v>
      </c>
      <c r="AM42">
        <v>3</v>
      </c>
      <c r="AN42">
        <v>2</v>
      </c>
      <c r="AO42">
        <v>2</v>
      </c>
      <c r="AP42">
        <v>3</v>
      </c>
    </row>
    <row r="43" spans="3:42" ht="12.75">
      <c r="C43" s="46" t="s">
        <v>86</v>
      </c>
      <c r="D43" s="170"/>
      <c r="E43" s="171"/>
      <c r="F43" s="180">
        <v>9.73</v>
      </c>
      <c r="G43" s="181">
        <v>9.73</v>
      </c>
      <c r="H43" s="182">
        <v>9.73</v>
      </c>
      <c r="I43" s="180">
        <v>0</v>
      </c>
      <c r="J43" s="181">
        <v>0</v>
      </c>
      <c r="K43" s="182">
        <v>0</v>
      </c>
      <c r="L43" s="180">
        <v>9.73</v>
      </c>
      <c r="M43" s="181">
        <v>9.73</v>
      </c>
      <c r="N43" s="182">
        <v>9.73</v>
      </c>
      <c r="O43" s="180">
        <v>0</v>
      </c>
      <c r="P43" s="181">
        <v>0</v>
      </c>
      <c r="Q43" s="182">
        <v>0</v>
      </c>
      <c r="R43" s="68" t="s">
        <v>43</v>
      </c>
      <c r="S43" s="170"/>
      <c r="T43" s="171"/>
      <c r="AA43">
        <v>3</v>
      </c>
      <c r="AD43">
        <v>3</v>
      </c>
      <c r="AE43">
        <v>3</v>
      </c>
      <c r="AF43">
        <v>3</v>
      </c>
      <c r="AG43">
        <v>5</v>
      </c>
      <c r="AH43">
        <v>5</v>
      </c>
      <c r="AI43">
        <v>5</v>
      </c>
      <c r="AJ43">
        <v>3</v>
      </c>
      <c r="AK43">
        <v>5</v>
      </c>
      <c r="AL43">
        <v>5</v>
      </c>
      <c r="AM43">
        <v>3</v>
      </c>
      <c r="AN43">
        <v>5</v>
      </c>
      <c r="AO43">
        <v>5</v>
      </c>
      <c r="AP43">
        <v>3</v>
      </c>
    </row>
    <row r="44" spans="3:42" ht="12.75">
      <c r="C44" s="46" t="s">
        <v>87</v>
      </c>
      <c r="D44" s="170"/>
      <c r="E44" s="171"/>
      <c r="F44" s="180">
        <v>37.81</v>
      </c>
      <c r="G44" s="181">
        <v>37.81</v>
      </c>
      <c r="H44" s="182">
        <v>37.81</v>
      </c>
      <c r="I44" s="180">
        <v>5.2</v>
      </c>
      <c r="J44" s="181">
        <v>5.2</v>
      </c>
      <c r="K44" s="182">
        <v>5.2</v>
      </c>
      <c r="L44" s="180">
        <v>32.63</v>
      </c>
      <c r="M44" s="181">
        <v>32.63</v>
      </c>
      <c r="N44" s="182">
        <v>32.63</v>
      </c>
      <c r="O44" s="180">
        <v>0.02</v>
      </c>
      <c r="P44" s="181">
        <v>0.02</v>
      </c>
      <c r="Q44" s="182">
        <v>0.02</v>
      </c>
      <c r="R44" s="68" t="s">
        <v>3</v>
      </c>
      <c r="S44" s="170"/>
      <c r="T44" s="171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5</v>
      </c>
      <c r="AK44">
        <v>5</v>
      </c>
      <c r="AL44">
        <v>5</v>
      </c>
      <c r="AM44">
        <v>5</v>
      </c>
      <c r="AN44">
        <v>5</v>
      </c>
      <c r="AO44">
        <v>5</v>
      </c>
      <c r="AP44">
        <v>3</v>
      </c>
    </row>
    <row r="45" spans="3:42" ht="12.75">
      <c r="C45" s="46" t="s">
        <v>88</v>
      </c>
      <c r="D45" s="170"/>
      <c r="E45" s="171"/>
      <c r="F45" s="180">
        <v>10.22</v>
      </c>
      <c r="G45" s="181">
        <v>10.22</v>
      </c>
      <c r="H45" s="182">
        <v>10.22</v>
      </c>
      <c r="I45" s="180">
        <v>0</v>
      </c>
      <c r="J45" s="181">
        <v>0</v>
      </c>
      <c r="K45" s="182">
        <v>0</v>
      </c>
      <c r="L45" s="180">
        <v>10.22</v>
      </c>
      <c r="M45" s="181">
        <v>10.22</v>
      </c>
      <c r="N45" s="182">
        <v>10.22</v>
      </c>
      <c r="O45" s="180">
        <v>0</v>
      </c>
      <c r="P45" s="181">
        <v>0</v>
      </c>
      <c r="Q45" s="182">
        <v>0</v>
      </c>
      <c r="R45" s="68" t="s">
        <v>44</v>
      </c>
      <c r="S45" s="170"/>
      <c r="T45" s="171"/>
      <c r="AA45">
        <v>3</v>
      </c>
      <c r="AD45">
        <v>3</v>
      </c>
      <c r="AE45">
        <v>3</v>
      </c>
      <c r="AF45">
        <v>3</v>
      </c>
      <c r="AG45">
        <v>2</v>
      </c>
      <c r="AH45">
        <v>5</v>
      </c>
      <c r="AI45">
        <v>5</v>
      </c>
      <c r="AJ45">
        <v>3</v>
      </c>
      <c r="AK45">
        <v>5</v>
      </c>
      <c r="AL45">
        <v>5</v>
      </c>
      <c r="AM45">
        <v>3</v>
      </c>
      <c r="AN45">
        <v>5</v>
      </c>
      <c r="AO45">
        <v>5</v>
      </c>
      <c r="AP45">
        <v>3</v>
      </c>
    </row>
    <row r="46" spans="3:42" ht="12.75">
      <c r="C46" s="46" t="s">
        <v>89</v>
      </c>
      <c r="D46" s="170"/>
      <c r="E46" s="171"/>
      <c r="F46" s="180">
        <v>10.200000000000001</v>
      </c>
      <c r="G46" s="181">
        <v>10.200000000000001</v>
      </c>
      <c r="H46" s="182">
        <v>10.200000000000001</v>
      </c>
      <c r="I46" s="180">
        <v>0</v>
      </c>
      <c r="J46" s="181">
        <v>0</v>
      </c>
      <c r="K46" s="182">
        <v>0</v>
      </c>
      <c r="L46" s="180">
        <v>10.22</v>
      </c>
      <c r="M46" s="181">
        <v>10.22</v>
      </c>
      <c r="N46" s="182">
        <v>10.22</v>
      </c>
      <c r="O46" s="180">
        <v>0.02</v>
      </c>
      <c r="P46" s="181">
        <v>0.02</v>
      </c>
      <c r="Q46" s="182">
        <v>0.02</v>
      </c>
      <c r="R46" s="68" t="s">
        <v>4</v>
      </c>
      <c r="S46" s="170"/>
      <c r="T46" s="171"/>
      <c r="AA46">
        <v>3</v>
      </c>
      <c r="AD46">
        <v>3</v>
      </c>
      <c r="AE46">
        <v>3</v>
      </c>
      <c r="AF46">
        <v>3</v>
      </c>
      <c r="AG46">
        <v>2</v>
      </c>
      <c r="AH46">
        <v>5</v>
      </c>
      <c r="AI46">
        <v>5</v>
      </c>
      <c r="AJ46">
        <v>3</v>
      </c>
      <c r="AK46">
        <v>5</v>
      </c>
      <c r="AL46">
        <v>5</v>
      </c>
      <c r="AM46">
        <v>3</v>
      </c>
      <c r="AN46">
        <v>5</v>
      </c>
      <c r="AO46">
        <v>5</v>
      </c>
      <c r="AP46">
        <v>3</v>
      </c>
    </row>
    <row r="47" spans="3:42" ht="12.75">
      <c r="C47" s="46" t="s">
        <v>90</v>
      </c>
      <c r="D47" s="170"/>
      <c r="E47" s="171"/>
      <c r="F47" s="180">
        <v>442.54999999999995</v>
      </c>
      <c r="G47" s="181">
        <v>450</v>
      </c>
      <c r="H47" s="182">
        <v>410</v>
      </c>
      <c r="I47" s="180">
        <v>420</v>
      </c>
      <c r="J47" s="181">
        <v>400</v>
      </c>
      <c r="K47" s="182">
        <v>390</v>
      </c>
      <c r="L47" s="180">
        <v>154.66</v>
      </c>
      <c r="M47" s="181">
        <v>150</v>
      </c>
      <c r="N47" s="182">
        <v>120</v>
      </c>
      <c r="O47" s="180">
        <v>132.11</v>
      </c>
      <c r="P47" s="181">
        <v>100</v>
      </c>
      <c r="Q47" s="182">
        <v>100</v>
      </c>
      <c r="R47" s="68" t="s">
        <v>45</v>
      </c>
      <c r="S47" s="170"/>
      <c r="T47" s="171"/>
      <c r="AA47">
        <v>3</v>
      </c>
      <c r="AD47">
        <v>3</v>
      </c>
      <c r="AE47">
        <v>2</v>
      </c>
      <c r="AF47">
        <v>2</v>
      </c>
      <c r="AG47">
        <v>3</v>
      </c>
      <c r="AH47">
        <v>2</v>
      </c>
      <c r="AI47">
        <v>2</v>
      </c>
      <c r="AJ47">
        <v>3</v>
      </c>
      <c r="AK47">
        <v>2</v>
      </c>
      <c r="AL47">
        <v>2</v>
      </c>
      <c r="AM47">
        <v>3</v>
      </c>
      <c r="AN47">
        <v>2</v>
      </c>
      <c r="AO47">
        <v>2</v>
      </c>
      <c r="AP47">
        <v>3</v>
      </c>
    </row>
    <row r="48" spans="3:42" ht="12.75">
      <c r="C48" s="46" t="s">
        <v>91</v>
      </c>
      <c r="D48" s="170"/>
      <c r="E48" s="171"/>
      <c r="F48" s="180">
        <v>358.38</v>
      </c>
      <c r="G48" s="181">
        <v>358.38</v>
      </c>
      <c r="H48" s="182">
        <v>358.38</v>
      </c>
      <c r="I48" s="180">
        <v>381.7</v>
      </c>
      <c r="J48" s="181">
        <v>381.7</v>
      </c>
      <c r="K48" s="182">
        <v>381.7</v>
      </c>
      <c r="L48" s="180">
        <v>3.4</v>
      </c>
      <c r="M48" s="181">
        <v>3.4</v>
      </c>
      <c r="N48" s="182">
        <v>3.4</v>
      </c>
      <c r="O48" s="180">
        <v>26.72</v>
      </c>
      <c r="P48" s="181">
        <v>26.72</v>
      </c>
      <c r="Q48" s="182">
        <v>26.72</v>
      </c>
      <c r="R48" s="68" t="s">
        <v>6</v>
      </c>
      <c r="S48" s="170"/>
      <c r="T48" s="171"/>
      <c r="AA48">
        <v>3</v>
      </c>
      <c r="AD48">
        <v>3</v>
      </c>
      <c r="AE48">
        <v>3</v>
      </c>
      <c r="AF48">
        <v>3</v>
      </c>
      <c r="AG48">
        <v>5</v>
      </c>
      <c r="AH48">
        <v>5</v>
      </c>
      <c r="AI48">
        <v>5</v>
      </c>
      <c r="AJ48">
        <v>5</v>
      </c>
      <c r="AK48">
        <v>5</v>
      </c>
      <c r="AL48">
        <v>5</v>
      </c>
      <c r="AM48">
        <v>5</v>
      </c>
      <c r="AN48">
        <v>5</v>
      </c>
      <c r="AO48">
        <v>5</v>
      </c>
      <c r="AP48">
        <v>3</v>
      </c>
    </row>
    <row r="49" spans="3:42" ht="13.5" thickBot="1">
      <c r="C49" s="46" t="s">
        <v>92</v>
      </c>
      <c r="D49" s="170"/>
      <c r="E49" s="171"/>
      <c r="F49" s="180">
        <v>50.42</v>
      </c>
      <c r="G49" s="181">
        <v>50.42</v>
      </c>
      <c r="H49" s="182">
        <v>50.42</v>
      </c>
      <c r="I49" s="180">
        <v>0</v>
      </c>
      <c r="J49" s="181">
        <v>0</v>
      </c>
      <c r="K49" s="182">
        <v>0</v>
      </c>
      <c r="L49" s="180">
        <v>50.42</v>
      </c>
      <c r="M49" s="181">
        <v>50.42</v>
      </c>
      <c r="N49" s="182">
        <v>50.42</v>
      </c>
      <c r="O49" s="180">
        <v>0</v>
      </c>
      <c r="P49" s="181">
        <v>0</v>
      </c>
      <c r="Q49" s="182">
        <v>0</v>
      </c>
      <c r="R49" s="68" t="s">
        <v>46</v>
      </c>
      <c r="S49" s="170"/>
      <c r="T49" s="171"/>
      <c r="AA49">
        <v>3</v>
      </c>
      <c r="AD49">
        <v>3</v>
      </c>
      <c r="AE49">
        <v>3</v>
      </c>
      <c r="AF49">
        <v>3</v>
      </c>
      <c r="AG49">
        <v>2</v>
      </c>
      <c r="AH49">
        <v>5</v>
      </c>
      <c r="AI49">
        <v>5</v>
      </c>
      <c r="AJ49">
        <v>5</v>
      </c>
      <c r="AK49">
        <v>5</v>
      </c>
      <c r="AL49">
        <v>5</v>
      </c>
      <c r="AM49">
        <v>5</v>
      </c>
      <c r="AN49">
        <v>5</v>
      </c>
      <c r="AO49">
        <v>5</v>
      </c>
      <c r="AP49">
        <v>3</v>
      </c>
    </row>
    <row r="50" spans="3:42" ht="14.25" thickBot="1" thickTop="1">
      <c r="C50" s="14" t="s">
        <v>335</v>
      </c>
      <c r="D50" s="174"/>
      <c r="E50" s="175"/>
      <c r="F50" s="152">
        <v>1116.0086291000002</v>
      </c>
      <c r="G50" s="153">
        <v>1122.5786291</v>
      </c>
      <c r="H50" s="154">
        <v>1085.5786291</v>
      </c>
      <c r="I50" s="152">
        <v>1113.77</v>
      </c>
      <c r="J50" s="153">
        <v>1096.9</v>
      </c>
      <c r="K50" s="154">
        <v>1096.9</v>
      </c>
      <c r="L50" s="152">
        <v>297.78194005</v>
      </c>
      <c r="M50" s="153">
        <v>292.47194005</v>
      </c>
      <c r="N50" s="154">
        <v>260.47194005</v>
      </c>
      <c r="O50" s="152">
        <v>295.54331095</v>
      </c>
      <c r="P50" s="153">
        <v>266.79331095</v>
      </c>
      <c r="Q50" s="154">
        <v>271.79331095</v>
      </c>
      <c r="R50" s="14" t="s">
        <v>336</v>
      </c>
      <c r="S50" s="174"/>
      <c r="T50" s="175"/>
      <c r="AA50" t="e">
        <v>#REF!</v>
      </c>
      <c r="AD50" t="e">
        <v>#REF!</v>
      </c>
      <c r="AE50" t="e">
        <v>#REF!</v>
      </c>
      <c r="AF50" t="e">
        <v>#REF!</v>
      </c>
      <c r="AG50" t="e">
        <v>#REF!</v>
      </c>
      <c r="AH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  <c r="AP50" t="e">
        <v>#REF!</v>
      </c>
    </row>
    <row r="51" spans="3:42" ht="13.5" thickTop="1">
      <c r="C51" s="167" t="s">
        <v>94</v>
      </c>
      <c r="D51" s="168"/>
      <c r="E51" s="169"/>
      <c r="F51" s="177">
        <v>102.35</v>
      </c>
      <c r="G51" s="178">
        <v>128.06799999999998</v>
      </c>
      <c r="H51" s="179">
        <v>128.06799999999998</v>
      </c>
      <c r="I51" s="177">
        <v>90</v>
      </c>
      <c r="J51" s="178">
        <v>90</v>
      </c>
      <c r="K51" s="179">
        <v>90</v>
      </c>
      <c r="L51" s="177">
        <v>140.94</v>
      </c>
      <c r="M51" s="178">
        <v>140.94</v>
      </c>
      <c r="N51" s="179">
        <v>140.94</v>
      </c>
      <c r="O51" s="177">
        <v>128.59</v>
      </c>
      <c r="P51" s="178">
        <v>102.87200000000001</v>
      </c>
      <c r="Q51" s="179">
        <v>102.87200000000001</v>
      </c>
      <c r="R51" s="176" t="s">
        <v>94</v>
      </c>
      <c r="S51" s="168"/>
      <c r="T51" s="169"/>
      <c r="AA51">
        <v>3</v>
      </c>
      <c r="AD51">
        <v>3</v>
      </c>
      <c r="AE51">
        <v>2</v>
      </c>
      <c r="AF51">
        <v>2</v>
      </c>
      <c r="AG51">
        <v>5</v>
      </c>
      <c r="AH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3</v>
      </c>
    </row>
    <row r="52" spans="3:42" ht="13.5" thickBot="1">
      <c r="C52" s="100" t="s">
        <v>95</v>
      </c>
      <c r="D52" s="172"/>
      <c r="E52" s="173"/>
      <c r="F52" s="183">
        <v>514.28</v>
      </c>
      <c r="G52" s="184">
        <v>547</v>
      </c>
      <c r="H52" s="185">
        <v>550</v>
      </c>
      <c r="I52" s="183">
        <v>400</v>
      </c>
      <c r="J52" s="184">
        <v>425</v>
      </c>
      <c r="K52" s="185">
        <v>425</v>
      </c>
      <c r="L52" s="183">
        <v>231.25</v>
      </c>
      <c r="M52" s="184">
        <v>240</v>
      </c>
      <c r="N52" s="185">
        <v>247</v>
      </c>
      <c r="O52" s="183">
        <v>116.97</v>
      </c>
      <c r="P52" s="184">
        <v>118</v>
      </c>
      <c r="Q52" s="185">
        <v>122</v>
      </c>
      <c r="R52" s="101" t="s">
        <v>47</v>
      </c>
      <c r="S52" s="172"/>
      <c r="T52" s="173"/>
      <c r="AA52">
        <v>3</v>
      </c>
      <c r="AD52">
        <v>3</v>
      </c>
      <c r="AE52">
        <v>2</v>
      </c>
      <c r="AF52">
        <v>2</v>
      </c>
      <c r="AG52">
        <v>2</v>
      </c>
      <c r="AH52">
        <v>2</v>
      </c>
      <c r="AI52">
        <v>2</v>
      </c>
      <c r="AJ52">
        <v>3</v>
      </c>
      <c r="AK52">
        <v>2</v>
      </c>
      <c r="AL52">
        <v>2</v>
      </c>
      <c r="AM52">
        <v>3</v>
      </c>
      <c r="AN52">
        <v>2</v>
      </c>
      <c r="AO52">
        <v>2</v>
      </c>
      <c r="AP52">
        <v>3</v>
      </c>
    </row>
    <row r="53" spans="3:42" ht="14.25" thickBot="1" thickTop="1">
      <c r="C53" s="14" t="s">
        <v>8</v>
      </c>
      <c r="D53" s="12"/>
      <c r="E53" s="13"/>
      <c r="F53" s="152">
        <v>616.63</v>
      </c>
      <c r="G53" s="153">
        <v>675.068</v>
      </c>
      <c r="H53" s="154">
        <v>678.068</v>
      </c>
      <c r="I53" s="152">
        <v>490</v>
      </c>
      <c r="J53" s="153">
        <v>515</v>
      </c>
      <c r="K53" s="154">
        <v>515</v>
      </c>
      <c r="L53" s="152">
        <v>372.19</v>
      </c>
      <c r="M53" s="153">
        <v>380.94</v>
      </c>
      <c r="N53" s="154">
        <v>387.94</v>
      </c>
      <c r="O53" s="152">
        <v>245.56</v>
      </c>
      <c r="P53" s="153">
        <v>220.872</v>
      </c>
      <c r="Q53" s="154">
        <v>224.872</v>
      </c>
      <c r="R53" s="16" t="s">
        <v>96</v>
      </c>
      <c r="S53" s="8"/>
      <c r="T53" s="9"/>
      <c r="AA53" t="e">
        <v>#REF!</v>
      </c>
      <c r="AD53" t="e">
        <v>#REF!</v>
      </c>
      <c r="AE53" t="e">
        <v>#REF!</v>
      </c>
      <c r="AF53" t="e">
        <v>#REF!</v>
      </c>
      <c r="AG53" t="e">
        <v>#REF!</v>
      </c>
      <c r="AH53" t="e">
        <v>#REF!</v>
      </c>
      <c r="AI53" t="e">
        <v>#REF!</v>
      </c>
      <c r="AJ53" t="e">
        <v>#REF!</v>
      </c>
      <c r="AK53" t="e">
        <v>#REF!</v>
      </c>
      <c r="AL53" t="e">
        <v>#REF!</v>
      </c>
      <c r="AM53" t="e">
        <v>#REF!</v>
      </c>
      <c r="AN53" t="e">
        <v>#REF!</v>
      </c>
      <c r="AO53" t="e">
        <v>#REF!</v>
      </c>
      <c r="AP53" t="e">
        <v>#REF!</v>
      </c>
    </row>
    <row r="54" spans="3:20" ht="15" thickTop="1">
      <c r="C54" s="42"/>
      <c r="D54" s="1"/>
      <c r="E54" s="1"/>
      <c r="F54" s="44"/>
      <c r="G54" s="43"/>
      <c r="H54" s="43"/>
      <c r="I54" s="43"/>
      <c r="J54" s="43"/>
      <c r="K54" s="43"/>
      <c r="L54" s="44"/>
      <c r="M54" s="43"/>
      <c r="N54" s="43"/>
      <c r="O54" s="43"/>
      <c r="P54" s="43"/>
      <c r="Q54" s="43"/>
      <c r="R54" s="42"/>
      <c r="S54" s="1"/>
      <c r="T54" s="1"/>
    </row>
    <row r="55" spans="3:20" ht="12.75">
      <c r="C55" s="38" t="str">
        <f ca="1">CELL("filename")</f>
        <v>C:\MyFiles\Timber\Timber Committee\TCQ2018\Masterfiles\[tb-71-6.xls]List of tables</v>
      </c>
      <c r="T55" s="40" t="str">
        <f ca="1">CONCATENATE("printed on ",DAY(NOW()),"/",MONTH(NOW()))</f>
        <v>printed on 30/11</v>
      </c>
    </row>
  </sheetData>
  <sheetProtection/>
  <mergeCells count="11">
    <mergeCell ref="K5:L5"/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L3:Q3"/>
  </mergeCells>
  <conditionalFormatting sqref="C9:R53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C2:AP5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62" t="s">
        <v>158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407</v>
      </c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</row>
    <row r="5" spans="11:15" ht="15" thickBot="1">
      <c r="K5" s="263" t="s">
        <v>50</v>
      </c>
      <c r="L5" s="263"/>
      <c r="N5" s="11"/>
      <c r="O5" s="11"/>
    </row>
    <row r="6" spans="3:20" ht="13.5" thickTop="1">
      <c r="C6" s="2"/>
      <c r="D6" s="3"/>
      <c r="E6" s="4"/>
      <c r="F6" s="267" t="s">
        <v>9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10</v>
      </c>
      <c r="G7" s="265"/>
      <c r="H7" s="266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2017</v>
      </c>
      <c r="G8" s="24">
        <v>2018</v>
      </c>
      <c r="H8" s="22">
        <v>2019</v>
      </c>
      <c r="I8" s="23">
        <v>2017</v>
      </c>
      <c r="J8" s="24">
        <v>2018</v>
      </c>
      <c r="K8" s="22">
        <v>2019</v>
      </c>
      <c r="L8" s="23">
        <v>2017</v>
      </c>
      <c r="M8" s="24">
        <v>2018</v>
      </c>
      <c r="N8" s="22">
        <v>2019</v>
      </c>
      <c r="O8" s="23">
        <v>2017</v>
      </c>
      <c r="P8" s="24">
        <v>2018</v>
      </c>
      <c r="Q8" s="22">
        <v>2019</v>
      </c>
      <c r="R8" s="7"/>
      <c r="S8" s="8"/>
      <c r="T8" s="9"/>
      <c r="AA8" t="s">
        <v>0</v>
      </c>
      <c r="AD8" t="s">
        <v>308</v>
      </c>
      <c r="AG8" t="s">
        <v>11</v>
      </c>
      <c r="AJ8" t="s">
        <v>49</v>
      </c>
      <c r="AM8" t="s">
        <v>48</v>
      </c>
      <c r="AP8" t="s">
        <v>0</v>
      </c>
    </row>
    <row r="9" spans="3:42" ht="13.5" thickTop="1">
      <c r="C9" s="167" t="s">
        <v>53</v>
      </c>
      <c r="D9" s="168"/>
      <c r="E9" s="169"/>
      <c r="F9" s="177">
        <v>40.8</v>
      </c>
      <c r="G9" s="178">
        <v>40.8</v>
      </c>
      <c r="H9" s="179">
        <v>40.8</v>
      </c>
      <c r="I9" s="177">
        <v>0</v>
      </c>
      <c r="J9" s="178">
        <v>0</v>
      </c>
      <c r="K9" s="179">
        <v>0</v>
      </c>
      <c r="L9" s="177">
        <v>42</v>
      </c>
      <c r="M9" s="178">
        <v>42</v>
      </c>
      <c r="N9" s="179">
        <v>42</v>
      </c>
      <c r="O9" s="177">
        <v>1.2</v>
      </c>
      <c r="P9" s="178">
        <v>1.2</v>
      </c>
      <c r="Q9" s="179">
        <v>1.2</v>
      </c>
      <c r="R9" s="80" t="s">
        <v>15</v>
      </c>
      <c r="S9" s="168"/>
      <c r="T9" s="4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3:42" ht="12.75">
      <c r="C10" s="46" t="s">
        <v>54</v>
      </c>
      <c r="D10" s="170"/>
      <c r="E10" s="171"/>
      <c r="F10" s="180">
        <v>275.788</v>
      </c>
      <c r="G10" s="181">
        <v>280</v>
      </c>
      <c r="H10" s="182">
        <v>280</v>
      </c>
      <c r="I10" s="180">
        <v>555</v>
      </c>
      <c r="J10" s="181">
        <v>560</v>
      </c>
      <c r="K10" s="182">
        <v>558</v>
      </c>
      <c r="L10" s="180">
        <v>164.317</v>
      </c>
      <c r="M10" s="181">
        <v>185</v>
      </c>
      <c r="N10" s="182">
        <v>184</v>
      </c>
      <c r="O10" s="180">
        <v>443.529</v>
      </c>
      <c r="P10" s="181">
        <v>465</v>
      </c>
      <c r="Q10" s="182">
        <v>462</v>
      </c>
      <c r="R10" s="68" t="s">
        <v>16</v>
      </c>
      <c r="S10" s="170"/>
      <c r="T10" s="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3:42" ht="12.75">
      <c r="C11" s="46" t="s">
        <v>108</v>
      </c>
      <c r="D11" s="170"/>
      <c r="E11" s="171"/>
      <c r="F11" s="180">
        <v>-143.95</v>
      </c>
      <c r="G11" s="181">
        <v>-143.95</v>
      </c>
      <c r="H11" s="182">
        <v>-143.95</v>
      </c>
      <c r="I11" s="180">
        <v>300</v>
      </c>
      <c r="J11" s="181">
        <v>300</v>
      </c>
      <c r="K11" s="182">
        <v>300</v>
      </c>
      <c r="L11" s="180">
        <v>359.81</v>
      </c>
      <c r="M11" s="181">
        <v>359.81</v>
      </c>
      <c r="N11" s="182">
        <v>359.81</v>
      </c>
      <c r="O11" s="180">
        <v>803.76</v>
      </c>
      <c r="P11" s="181">
        <v>803.76</v>
      </c>
      <c r="Q11" s="182">
        <v>803.76</v>
      </c>
      <c r="R11" s="68" t="s">
        <v>109</v>
      </c>
      <c r="S11" s="170"/>
      <c r="T11" s="5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3</v>
      </c>
      <c r="AK11">
        <v>5</v>
      </c>
      <c r="AL11">
        <v>5</v>
      </c>
      <c r="AM11">
        <v>3</v>
      </c>
      <c r="AN11">
        <v>5</v>
      </c>
      <c r="AO11">
        <v>5</v>
      </c>
      <c r="AP11">
        <v>3</v>
      </c>
    </row>
    <row r="12" spans="3:42" ht="12.75">
      <c r="C12" s="46" t="s">
        <v>55</v>
      </c>
      <c r="D12" s="170"/>
      <c r="E12" s="171"/>
      <c r="F12" s="180">
        <v>80.43</v>
      </c>
      <c r="G12" s="181">
        <v>83</v>
      </c>
      <c r="H12" s="182">
        <v>87</v>
      </c>
      <c r="I12" s="180">
        <v>2</v>
      </c>
      <c r="J12" s="181">
        <v>2</v>
      </c>
      <c r="K12" s="182">
        <v>3</v>
      </c>
      <c r="L12" s="180">
        <v>79.25</v>
      </c>
      <c r="M12" s="181">
        <v>82</v>
      </c>
      <c r="N12" s="182">
        <v>85</v>
      </c>
      <c r="O12" s="180">
        <v>0.82</v>
      </c>
      <c r="P12" s="181">
        <v>1</v>
      </c>
      <c r="Q12" s="182">
        <v>1</v>
      </c>
      <c r="R12" s="68" t="s">
        <v>17</v>
      </c>
      <c r="S12" s="170"/>
      <c r="T12" s="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3:42" ht="12.75">
      <c r="C13" s="46" t="s">
        <v>57</v>
      </c>
      <c r="D13" s="170"/>
      <c r="E13" s="171"/>
      <c r="F13" s="180">
        <v>40.93000000000001</v>
      </c>
      <c r="G13" s="181">
        <v>40.93000000000001</v>
      </c>
      <c r="H13" s="182">
        <v>40.93000000000001</v>
      </c>
      <c r="I13" s="180">
        <v>0</v>
      </c>
      <c r="J13" s="181">
        <v>0</v>
      </c>
      <c r="K13" s="182">
        <v>0</v>
      </c>
      <c r="L13" s="180">
        <v>65.9</v>
      </c>
      <c r="M13" s="181">
        <v>65.9</v>
      </c>
      <c r="N13" s="182">
        <v>65.9</v>
      </c>
      <c r="O13" s="180">
        <v>24.97</v>
      </c>
      <c r="P13" s="181">
        <v>24.97</v>
      </c>
      <c r="Q13" s="182">
        <v>24.97</v>
      </c>
      <c r="R13" s="68" t="s">
        <v>19</v>
      </c>
      <c r="S13" s="170"/>
      <c r="T13" s="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3:42" ht="12.75">
      <c r="C14" s="46" t="s">
        <v>58</v>
      </c>
      <c r="D14" s="170"/>
      <c r="E14" s="171"/>
      <c r="F14" s="180">
        <v>13.25</v>
      </c>
      <c r="G14" s="181">
        <v>15</v>
      </c>
      <c r="H14" s="182">
        <v>15</v>
      </c>
      <c r="I14" s="180">
        <v>0</v>
      </c>
      <c r="J14" s="181">
        <v>0</v>
      </c>
      <c r="K14" s="182">
        <v>0</v>
      </c>
      <c r="L14" s="180">
        <v>13.25</v>
      </c>
      <c r="M14" s="181">
        <v>15</v>
      </c>
      <c r="N14" s="182">
        <v>15</v>
      </c>
      <c r="O14" s="180">
        <v>0</v>
      </c>
      <c r="P14" s="181">
        <v>0</v>
      </c>
      <c r="Q14" s="182">
        <v>0</v>
      </c>
      <c r="R14" s="68" t="s">
        <v>20</v>
      </c>
      <c r="S14" s="170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3:42" ht="12.75">
      <c r="C15" s="46" t="s">
        <v>59</v>
      </c>
      <c r="D15" s="170"/>
      <c r="E15" s="171"/>
      <c r="F15" s="180">
        <v>98.70000000000002</v>
      </c>
      <c r="G15" s="181">
        <v>100</v>
      </c>
      <c r="H15" s="182">
        <v>103</v>
      </c>
      <c r="I15" s="180">
        <v>33</v>
      </c>
      <c r="J15" s="181">
        <v>35</v>
      </c>
      <c r="K15" s="182">
        <v>36</v>
      </c>
      <c r="L15" s="180">
        <v>135.3</v>
      </c>
      <c r="M15" s="181">
        <v>140</v>
      </c>
      <c r="N15" s="182">
        <v>146</v>
      </c>
      <c r="O15" s="180">
        <v>69.6</v>
      </c>
      <c r="P15" s="181">
        <v>75</v>
      </c>
      <c r="Q15" s="182">
        <v>79</v>
      </c>
      <c r="R15" s="68" t="s">
        <v>39</v>
      </c>
      <c r="S15" s="170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3:42" ht="12.75">
      <c r="C16" s="46" t="s">
        <v>60</v>
      </c>
      <c r="D16" s="170"/>
      <c r="E16" s="171"/>
      <c r="F16" s="180">
        <v>15.5011</v>
      </c>
      <c r="G16" s="181">
        <v>15</v>
      </c>
      <c r="H16" s="182">
        <v>15</v>
      </c>
      <c r="I16" s="180">
        <v>0</v>
      </c>
      <c r="J16" s="181">
        <v>0</v>
      </c>
      <c r="K16" s="182">
        <v>0</v>
      </c>
      <c r="L16" s="180">
        <v>28.928500000000003</v>
      </c>
      <c r="M16" s="181">
        <v>30</v>
      </c>
      <c r="N16" s="182">
        <v>30</v>
      </c>
      <c r="O16" s="180">
        <v>13.427400000000004</v>
      </c>
      <c r="P16" s="181">
        <v>15</v>
      </c>
      <c r="Q16" s="182">
        <v>15</v>
      </c>
      <c r="R16" s="68" t="s">
        <v>21</v>
      </c>
      <c r="S16" s="170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3:42" ht="12.75">
      <c r="C17" s="46" t="s">
        <v>61</v>
      </c>
      <c r="D17" s="170"/>
      <c r="E17" s="171"/>
      <c r="F17" s="180">
        <v>120.95</v>
      </c>
      <c r="G17" s="181">
        <v>120.95</v>
      </c>
      <c r="H17" s="182">
        <v>120.95</v>
      </c>
      <c r="I17" s="180">
        <v>0</v>
      </c>
      <c r="J17" s="181">
        <v>0</v>
      </c>
      <c r="K17" s="182">
        <v>0</v>
      </c>
      <c r="L17" s="180">
        <v>121.83</v>
      </c>
      <c r="M17" s="181">
        <v>121.83</v>
      </c>
      <c r="N17" s="182">
        <v>121.83</v>
      </c>
      <c r="O17" s="180">
        <v>0.88</v>
      </c>
      <c r="P17" s="181">
        <v>0.88</v>
      </c>
      <c r="Q17" s="182">
        <v>0.88</v>
      </c>
      <c r="R17" s="68" t="s">
        <v>22</v>
      </c>
      <c r="S17" s="170"/>
      <c r="T17" s="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3:42" ht="12.75">
      <c r="C18" s="46" t="s">
        <v>62</v>
      </c>
      <c r="D18" s="170"/>
      <c r="E18" s="171"/>
      <c r="F18" s="180">
        <v>1059.6599999999999</v>
      </c>
      <c r="G18" s="181">
        <v>850.686440677966</v>
      </c>
      <c r="H18" s="182">
        <v>609.0169117422669</v>
      </c>
      <c r="I18" s="180">
        <v>1089</v>
      </c>
      <c r="J18" s="181">
        <v>1116.686440677966</v>
      </c>
      <c r="K18" s="182">
        <v>1145.07677391554</v>
      </c>
      <c r="L18" s="180">
        <v>653</v>
      </c>
      <c r="M18" s="181">
        <v>584</v>
      </c>
      <c r="N18" s="182">
        <v>522.940137826727</v>
      </c>
      <c r="O18" s="180">
        <v>682.34</v>
      </c>
      <c r="P18" s="181">
        <v>850</v>
      </c>
      <c r="Q18" s="182">
        <v>1059</v>
      </c>
      <c r="R18" s="68" t="s">
        <v>2</v>
      </c>
      <c r="S18" s="170"/>
      <c r="T18" s="5"/>
      <c r="AA18">
        <v>3</v>
      </c>
      <c r="AD18">
        <v>3</v>
      </c>
      <c r="AE18">
        <v>2</v>
      </c>
      <c r="AF18">
        <v>2</v>
      </c>
      <c r="AG18">
        <v>3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3</v>
      </c>
      <c r="AN18">
        <v>2</v>
      </c>
      <c r="AO18">
        <v>2</v>
      </c>
      <c r="AP18">
        <v>3</v>
      </c>
    </row>
    <row r="19" spans="3:42" ht="12.75">
      <c r="C19" s="46" t="s">
        <v>63</v>
      </c>
      <c r="D19" s="170"/>
      <c r="E19" s="171"/>
      <c r="F19" s="180">
        <v>685.0300000000001</v>
      </c>
      <c r="G19" s="181">
        <v>655</v>
      </c>
      <c r="H19" s="182">
        <v>580</v>
      </c>
      <c r="I19" s="180">
        <v>1509.67</v>
      </c>
      <c r="J19" s="181">
        <v>1510</v>
      </c>
      <c r="K19" s="182">
        <v>1520</v>
      </c>
      <c r="L19" s="180">
        <v>344.61</v>
      </c>
      <c r="M19" s="181">
        <v>345</v>
      </c>
      <c r="N19" s="182">
        <v>340</v>
      </c>
      <c r="O19" s="180">
        <v>1169.25</v>
      </c>
      <c r="P19" s="181">
        <v>1200</v>
      </c>
      <c r="Q19" s="182">
        <v>1280</v>
      </c>
      <c r="R19" s="68" t="s">
        <v>23</v>
      </c>
      <c r="S19" s="170"/>
      <c r="T19" s="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3:42" ht="12.75">
      <c r="C20" s="46" t="s">
        <v>64</v>
      </c>
      <c r="D20" s="170"/>
      <c r="E20" s="171"/>
      <c r="F20" s="180">
        <v>252.27999999999997</v>
      </c>
      <c r="G20" s="181">
        <v>260.247</v>
      </c>
      <c r="H20" s="182">
        <v>260.247</v>
      </c>
      <c r="I20" s="180">
        <v>333</v>
      </c>
      <c r="J20" s="181">
        <v>340</v>
      </c>
      <c r="K20" s="182">
        <v>340</v>
      </c>
      <c r="L20" s="180">
        <v>93.336</v>
      </c>
      <c r="M20" s="181">
        <v>92.67833333333334</v>
      </c>
      <c r="N20" s="182">
        <v>92.67833333333334</v>
      </c>
      <c r="O20" s="180">
        <v>174.056</v>
      </c>
      <c r="P20" s="181">
        <v>172.43133333333333</v>
      </c>
      <c r="Q20" s="182">
        <v>172.43133333333333</v>
      </c>
      <c r="R20" s="68" t="s">
        <v>24</v>
      </c>
      <c r="S20" s="170"/>
      <c r="T20" s="5"/>
      <c r="AA20">
        <v>3</v>
      </c>
      <c r="AD20">
        <v>3</v>
      </c>
      <c r="AE20">
        <v>3</v>
      </c>
      <c r="AF20">
        <v>3</v>
      </c>
      <c r="AG20">
        <v>3</v>
      </c>
      <c r="AH20">
        <v>3</v>
      </c>
      <c r="AI20">
        <v>3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3</v>
      </c>
    </row>
    <row r="21" spans="3:42" ht="12.75">
      <c r="C21" s="46" t="s">
        <v>65</v>
      </c>
      <c r="D21" s="170"/>
      <c r="E21" s="171"/>
      <c r="F21" s="180">
        <v>115</v>
      </c>
      <c r="G21" s="181">
        <v>119</v>
      </c>
      <c r="H21" s="182">
        <v>119</v>
      </c>
      <c r="I21" s="180">
        <v>454</v>
      </c>
      <c r="J21" s="181">
        <v>461</v>
      </c>
      <c r="K21" s="182">
        <v>467</v>
      </c>
      <c r="L21" s="180">
        <v>74</v>
      </c>
      <c r="M21" s="181">
        <v>78</v>
      </c>
      <c r="N21" s="182">
        <v>82</v>
      </c>
      <c r="O21" s="180">
        <v>413</v>
      </c>
      <c r="P21" s="181">
        <v>420</v>
      </c>
      <c r="Q21" s="182">
        <v>430</v>
      </c>
      <c r="R21" s="68" t="s">
        <v>25</v>
      </c>
      <c r="S21" s="170"/>
      <c r="T21" s="5"/>
      <c r="AA21">
        <v>3</v>
      </c>
      <c r="AD21">
        <v>3</v>
      </c>
      <c r="AE21">
        <v>3</v>
      </c>
      <c r="AF21">
        <v>3</v>
      </c>
      <c r="AG21">
        <v>3</v>
      </c>
      <c r="AH21">
        <v>3</v>
      </c>
      <c r="AI21">
        <v>3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3</v>
      </c>
    </row>
    <row r="22" spans="3:42" ht="12.75">
      <c r="C22" s="46" t="s">
        <v>66</v>
      </c>
      <c r="D22" s="170"/>
      <c r="E22" s="171"/>
      <c r="F22" s="180">
        <v>1384.4859999999999</v>
      </c>
      <c r="G22" s="181">
        <v>1384.4859999999999</v>
      </c>
      <c r="H22" s="182">
        <v>1384.4859999999999</v>
      </c>
      <c r="I22" s="180">
        <v>1011.425</v>
      </c>
      <c r="J22" s="181">
        <v>1011.425</v>
      </c>
      <c r="K22" s="182">
        <v>1011.425</v>
      </c>
      <c r="L22" s="180">
        <v>640.051</v>
      </c>
      <c r="M22" s="181">
        <v>640.051</v>
      </c>
      <c r="N22" s="182">
        <v>640.051</v>
      </c>
      <c r="O22" s="180">
        <v>266.99</v>
      </c>
      <c r="P22" s="181">
        <v>266.99</v>
      </c>
      <c r="Q22" s="182">
        <v>266.99</v>
      </c>
      <c r="R22" s="68" t="s">
        <v>26</v>
      </c>
      <c r="S22" s="170"/>
      <c r="T22" s="5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3:42" ht="12.75">
      <c r="C23" s="46" t="s">
        <v>67</v>
      </c>
      <c r="D23" s="170"/>
      <c r="E23" s="171"/>
      <c r="F23" s="180">
        <v>17.898999999999987</v>
      </c>
      <c r="G23" s="181">
        <v>16.13485714285711</v>
      </c>
      <c r="H23" s="182">
        <v>16</v>
      </c>
      <c r="I23" s="180">
        <v>0</v>
      </c>
      <c r="J23" s="181">
        <v>0</v>
      </c>
      <c r="K23" s="182">
        <v>0</v>
      </c>
      <c r="L23" s="180">
        <v>18.738999999999987</v>
      </c>
      <c r="M23" s="181">
        <v>18.1765714285714</v>
      </c>
      <c r="N23" s="182">
        <v>18</v>
      </c>
      <c r="O23" s="180">
        <v>0.84</v>
      </c>
      <c r="P23" s="181">
        <v>2.04171428571429</v>
      </c>
      <c r="Q23" s="182">
        <v>2</v>
      </c>
      <c r="R23" s="68" t="s">
        <v>27</v>
      </c>
      <c r="S23" s="170"/>
      <c r="T23" s="5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3:42" ht="12.75">
      <c r="C24" s="46" t="s">
        <v>68</v>
      </c>
      <c r="D24" s="170"/>
      <c r="E24" s="171"/>
      <c r="F24" s="180">
        <v>73.61999999999999</v>
      </c>
      <c r="G24" s="181">
        <v>81.56271743262916</v>
      </c>
      <c r="H24" s="182">
        <v>90</v>
      </c>
      <c r="I24" s="180">
        <v>0</v>
      </c>
      <c r="J24" s="181">
        <v>0</v>
      </c>
      <c r="K24" s="182">
        <v>0</v>
      </c>
      <c r="L24" s="180">
        <v>87.24</v>
      </c>
      <c r="M24" s="181">
        <v>105</v>
      </c>
      <c r="N24" s="182">
        <v>115</v>
      </c>
      <c r="O24" s="180">
        <v>13.62</v>
      </c>
      <c r="P24" s="181">
        <v>23.43728256737084</v>
      </c>
      <c r="Q24" s="182">
        <v>25</v>
      </c>
      <c r="R24" s="68" t="s">
        <v>275</v>
      </c>
      <c r="S24" s="170"/>
      <c r="T24" s="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3:42" ht="12.75">
      <c r="C25" s="46" t="s">
        <v>111</v>
      </c>
      <c r="D25" s="170"/>
      <c r="E25" s="171"/>
      <c r="F25" s="180">
        <v>22.240000000000013</v>
      </c>
      <c r="G25" s="181">
        <v>22.240000000000013</v>
      </c>
      <c r="H25" s="182">
        <v>22.240000000000013</v>
      </c>
      <c r="I25" s="180">
        <v>190</v>
      </c>
      <c r="J25" s="181">
        <v>190</v>
      </c>
      <c r="K25" s="182">
        <v>190</v>
      </c>
      <c r="L25" s="180">
        <v>13.16</v>
      </c>
      <c r="M25" s="181">
        <v>13.16</v>
      </c>
      <c r="N25" s="182">
        <v>13.16</v>
      </c>
      <c r="O25" s="180">
        <v>180.92</v>
      </c>
      <c r="P25" s="181">
        <v>180.92</v>
      </c>
      <c r="Q25" s="182">
        <v>180.92</v>
      </c>
      <c r="R25" s="68" t="s">
        <v>110</v>
      </c>
      <c r="S25" s="170"/>
      <c r="T25" s="5"/>
      <c r="AA25">
        <v>3</v>
      </c>
      <c r="AD25">
        <v>3</v>
      </c>
      <c r="AE25">
        <v>3</v>
      </c>
      <c r="AF25">
        <v>3</v>
      </c>
      <c r="AG25">
        <v>2</v>
      </c>
      <c r="AH25">
        <v>5</v>
      </c>
      <c r="AI25">
        <v>5</v>
      </c>
      <c r="AJ25">
        <v>3</v>
      </c>
      <c r="AK25">
        <v>3</v>
      </c>
      <c r="AL25">
        <v>3</v>
      </c>
      <c r="AM25">
        <v>3</v>
      </c>
      <c r="AN25">
        <v>3</v>
      </c>
      <c r="AO25">
        <v>3</v>
      </c>
      <c r="AP25">
        <v>3</v>
      </c>
    </row>
    <row r="26" spans="3:42" ht="12.75">
      <c r="C26" s="46" t="s">
        <v>69</v>
      </c>
      <c r="D26" s="170"/>
      <c r="E26" s="171"/>
      <c r="F26" s="180">
        <v>4.43</v>
      </c>
      <c r="G26" s="181">
        <v>3</v>
      </c>
      <c r="H26" s="182">
        <v>4</v>
      </c>
      <c r="I26" s="180">
        <v>0</v>
      </c>
      <c r="J26" s="181">
        <v>0</v>
      </c>
      <c r="K26" s="182">
        <v>0</v>
      </c>
      <c r="L26" s="180">
        <v>4.43</v>
      </c>
      <c r="M26" s="181">
        <v>3</v>
      </c>
      <c r="N26" s="182">
        <v>4</v>
      </c>
      <c r="O26" s="180">
        <v>0</v>
      </c>
      <c r="P26" s="181">
        <v>0</v>
      </c>
      <c r="Q26" s="182">
        <v>0</v>
      </c>
      <c r="R26" s="68" t="s">
        <v>28</v>
      </c>
      <c r="S26" s="170"/>
      <c r="T26" s="5"/>
      <c r="AA26">
        <v>3</v>
      </c>
      <c r="AD26">
        <v>3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5</v>
      </c>
      <c r="AN26">
        <v>2</v>
      </c>
      <c r="AO26">
        <v>2</v>
      </c>
      <c r="AP26">
        <v>3</v>
      </c>
    </row>
    <row r="27" spans="3:42" ht="12.75">
      <c r="C27" s="46" t="s">
        <v>70</v>
      </c>
      <c r="D27" s="170"/>
      <c r="E27" s="171"/>
      <c r="F27" s="180">
        <v>282.7</v>
      </c>
      <c r="G27" s="181">
        <v>285</v>
      </c>
      <c r="H27" s="182">
        <v>285</v>
      </c>
      <c r="I27" s="180">
        <v>0</v>
      </c>
      <c r="J27" s="181">
        <v>0</v>
      </c>
      <c r="K27" s="182">
        <v>0</v>
      </c>
      <c r="L27" s="180">
        <v>418.7</v>
      </c>
      <c r="M27" s="181">
        <v>420</v>
      </c>
      <c r="N27" s="182">
        <v>420</v>
      </c>
      <c r="O27" s="180">
        <v>136</v>
      </c>
      <c r="P27" s="181">
        <v>135</v>
      </c>
      <c r="Q27" s="182">
        <v>135</v>
      </c>
      <c r="R27" s="68" t="s">
        <v>29</v>
      </c>
      <c r="S27" s="170"/>
      <c r="T27" s="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3:42" ht="12.75">
      <c r="C28" s="46" t="s">
        <v>71</v>
      </c>
      <c r="D28" s="170"/>
      <c r="E28" s="171"/>
      <c r="F28" s="180">
        <v>79.67999999999999</v>
      </c>
      <c r="G28" s="181">
        <v>71</v>
      </c>
      <c r="H28" s="182">
        <v>71</v>
      </c>
      <c r="I28" s="180">
        <v>0</v>
      </c>
      <c r="J28" s="181">
        <v>0</v>
      </c>
      <c r="K28" s="182">
        <v>0</v>
      </c>
      <c r="L28" s="180">
        <v>107.99</v>
      </c>
      <c r="M28" s="181">
        <v>99</v>
      </c>
      <c r="N28" s="182">
        <v>99</v>
      </c>
      <c r="O28" s="180">
        <v>28.31</v>
      </c>
      <c r="P28" s="181">
        <v>28</v>
      </c>
      <c r="Q28" s="182">
        <v>28</v>
      </c>
      <c r="R28" s="68" t="s">
        <v>30</v>
      </c>
      <c r="S28" s="170"/>
      <c r="T28" s="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3:42" ht="12.75">
      <c r="C29" s="46" t="s">
        <v>72</v>
      </c>
      <c r="D29" s="170"/>
      <c r="E29" s="171"/>
      <c r="F29" s="180">
        <v>3141.134</v>
      </c>
      <c r="G29" s="181">
        <v>3190</v>
      </c>
      <c r="H29" s="182">
        <v>3230</v>
      </c>
      <c r="I29" s="180">
        <v>3511.098</v>
      </c>
      <c r="J29" s="181">
        <v>3570</v>
      </c>
      <c r="K29" s="182">
        <v>3620</v>
      </c>
      <c r="L29" s="180">
        <v>443.514</v>
      </c>
      <c r="M29" s="181">
        <v>450</v>
      </c>
      <c r="N29" s="182">
        <v>460</v>
      </c>
      <c r="O29" s="180">
        <v>813.478</v>
      </c>
      <c r="P29" s="181">
        <v>830</v>
      </c>
      <c r="Q29" s="182">
        <v>850</v>
      </c>
      <c r="R29" s="68" t="s">
        <v>31</v>
      </c>
      <c r="S29" s="170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3:42" ht="12.75">
      <c r="C30" s="46" t="s">
        <v>73</v>
      </c>
      <c r="D30" s="170"/>
      <c r="E30" s="171"/>
      <c r="F30" s="180">
        <v>333.65999999999997</v>
      </c>
      <c r="G30" s="181">
        <v>399.59255178124045</v>
      </c>
      <c r="H30" s="182">
        <v>380</v>
      </c>
      <c r="I30" s="180">
        <v>360.19</v>
      </c>
      <c r="J30" s="181">
        <v>416.3801030577798</v>
      </c>
      <c r="K30" s="182">
        <v>420</v>
      </c>
      <c r="L30" s="180">
        <v>254.69</v>
      </c>
      <c r="M30" s="181">
        <v>263.2124487234606</v>
      </c>
      <c r="N30" s="182">
        <v>230</v>
      </c>
      <c r="O30" s="180">
        <v>281.22</v>
      </c>
      <c r="P30" s="181">
        <v>280</v>
      </c>
      <c r="Q30" s="182">
        <v>270</v>
      </c>
      <c r="R30" s="68" t="s">
        <v>5</v>
      </c>
      <c r="S30" s="170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3:42" ht="12.75">
      <c r="C31" s="46" t="s">
        <v>74</v>
      </c>
      <c r="D31" s="170"/>
      <c r="E31" s="171"/>
      <c r="F31" s="180">
        <v>470</v>
      </c>
      <c r="G31" s="181">
        <v>470</v>
      </c>
      <c r="H31" s="182">
        <v>470</v>
      </c>
      <c r="I31" s="180">
        <v>770</v>
      </c>
      <c r="J31" s="181">
        <v>770</v>
      </c>
      <c r="K31" s="182">
        <v>770</v>
      </c>
      <c r="L31" s="180">
        <v>100</v>
      </c>
      <c r="M31" s="181">
        <v>100</v>
      </c>
      <c r="N31" s="182">
        <v>100</v>
      </c>
      <c r="O31" s="180">
        <v>400</v>
      </c>
      <c r="P31" s="181">
        <v>400</v>
      </c>
      <c r="Q31" s="182">
        <v>400</v>
      </c>
      <c r="R31" s="68" t="s">
        <v>32</v>
      </c>
      <c r="S31" s="170"/>
      <c r="T31" s="5"/>
      <c r="AA31">
        <v>3</v>
      </c>
      <c r="AD31">
        <v>3</v>
      </c>
      <c r="AE31">
        <v>3</v>
      </c>
      <c r="AF31">
        <v>3</v>
      </c>
      <c r="AG31">
        <v>3</v>
      </c>
      <c r="AH31">
        <v>3</v>
      </c>
      <c r="AI31">
        <v>3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3</v>
      </c>
    </row>
    <row r="32" spans="3:42" ht="12.75">
      <c r="C32" s="46" t="s">
        <v>333</v>
      </c>
      <c r="D32" s="170"/>
      <c r="E32" s="171"/>
      <c r="F32" s="180">
        <v>65</v>
      </c>
      <c r="G32" s="181">
        <v>70</v>
      </c>
      <c r="H32" s="182">
        <v>71</v>
      </c>
      <c r="I32" s="180">
        <v>0</v>
      </c>
      <c r="J32" s="181">
        <v>0</v>
      </c>
      <c r="K32" s="182">
        <v>0</v>
      </c>
      <c r="L32" s="180">
        <v>78</v>
      </c>
      <c r="M32" s="181">
        <v>80</v>
      </c>
      <c r="N32" s="182">
        <v>82</v>
      </c>
      <c r="O32" s="180">
        <v>13</v>
      </c>
      <c r="P32" s="181">
        <v>10</v>
      </c>
      <c r="Q32" s="182">
        <v>11</v>
      </c>
      <c r="R32" s="68" t="s">
        <v>332</v>
      </c>
      <c r="S32" s="170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3:42" ht="12.75">
      <c r="C33" s="46" t="s">
        <v>75</v>
      </c>
      <c r="D33" s="170"/>
      <c r="E33" s="171"/>
      <c r="F33" s="180">
        <v>93.43</v>
      </c>
      <c r="G33" s="181">
        <v>97</v>
      </c>
      <c r="H33" s="182">
        <v>97</v>
      </c>
      <c r="I33" s="180">
        <v>0</v>
      </c>
      <c r="J33" s="181">
        <v>0</v>
      </c>
      <c r="K33" s="182">
        <v>0</v>
      </c>
      <c r="L33" s="180">
        <v>127.9</v>
      </c>
      <c r="M33" s="181">
        <v>130</v>
      </c>
      <c r="N33" s="182">
        <v>130</v>
      </c>
      <c r="O33" s="180">
        <v>34.47</v>
      </c>
      <c r="P33" s="181">
        <v>33</v>
      </c>
      <c r="Q33" s="182">
        <v>33</v>
      </c>
      <c r="R33" s="68" t="s">
        <v>33</v>
      </c>
      <c r="S33" s="170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2.75">
      <c r="C34" s="46" t="s">
        <v>76</v>
      </c>
      <c r="D34" s="170"/>
      <c r="E34" s="171"/>
      <c r="F34" s="180">
        <v>24.990000000000002</v>
      </c>
      <c r="G34" s="181">
        <v>39</v>
      </c>
      <c r="H34" s="182">
        <v>39</v>
      </c>
      <c r="I34" s="180">
        <v>120</v>
      </c>
      <c r="J34" s="181">
        <v>130</v>
      </c>
      <c r="K34" s="182">
        <v>130</v>
      </c>
      <c r="L34" s="180">
        <v>46.9</v>
      </c>
      <c r="M34" s="181">
        <v>47</v>
      </c>
      <c r="N34" s="182">
        <v>47</v>
      </c>
      <c r="O34" s="180">
        <v>141.91</v>
      </c>
      <c r="P34" s="181">
        <v>138</v>
      </c>
      <c r="Q34" s="182">
        <v>138</v>
      </c>
      <c r="R34" s="68" t="s">
        <v>34</v>
      </c>
      <c r="S34" s="170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2.75">
      <c r="C35" s="46" t="s">
        <v>77</v>
      </c>
      <c r="D35" s="170"/>
      <c r="E35" s="171"/>
      <c r="F35" s="180">
        <v>1054</v>
      </c>
      <c r="G35" s="181">
        <v>1085</v>
      </c>
      <c r="H35" s="182">
        <v>1090</v>
      </c>
      <c r="I35" s="180">
        <v>1580</v>
      </c>
      <c r="J35" s="181">
        <v>1640</v>
      </c>
      <c r="K35" s="182">
        <v>1640</v>
      </c>
      <c r="L35" s="180">
        <v>247</v>
      </c>
      <c r="M35" s="181">
        <v>305</v>
      </c>
      <c r="N35" s="182">
        <v>300</v>
      </c>
      <c r="O35" s="180">
        <v>773</v>
      </c>
      <c r="P35" s="181">
        <v>860</v>
      </c>
      <c r="Q35" s="182">
        <v>850</v>
      </c>
      <c r="R35" s="68" t="s">
        <v>35</v>
      </c>
      <c r="S35" s="170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2.75">
      <c r="C36" s="46" t="s">
        <v>78</v>
      </c>
      <c r="D36" s="170"/>
      <c r="E36" s="171"/>
      <c r="F36" s="180">
        <v>171.45000000000002</v>
      </c>
      <c r="G36" s="181">
        <v>170</v>
      </c>
      <c r="H36" s="182">
        <v>170</v>
      </c>
      <c r="I36" s="180">
        <v>0</v>
      </c>
      <c r="J36" s="181">
        <v>0</v>
      </c>
      <c r="K36" s="182">
        <v>0</v>
      </c>
      <c r="L36" s="180">
        <v>210.68</v>
      </c>
      <c r="M36" s="181">
        <v>210</v>
      </c>
      <c r="N36" s="182">
        <v>210</v>
      </c>
      <c r="O36" s="180">
        <v>39.23</v>
      </c>
      <c r="P36" s="181">
        <v>40</v>
      </c>
      <c r="Q36" s="182">
        <v>40</v>
      </c>
      <c r="R36" s="68" t="s">
        <v>36</v>
      </c>
      <c r="S36" s="170"/>
      <c r="T36" s="5"/>
      <c r="AA36">
        <v>3</v>
      </c>
      <c r="AD36">
        <v>3</v>
      </c>
      <c r="AE36">
        <v>2</v>
      </c>
      <c r="AF36">
        <v>2</v>
      </c>
      <c r="AG36">
        <v>5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3</v>
      </c>
    </row>
    <row r="37" spans="3:42" ht="12.75">
      <c r="C37" s="46" t="s">
        <v>79</v>
      </c>
      <c r="D37" s="170"/>
      <c r="E37" s="171"/>
      <c r="F37" s="180">
        <v>58.262</v>
      </c>
      <c r="G37" s="181">
        <v>60</v>
      </c>
      <c r="H37" s="182">
        <v>65</v>
      </c>
      <c r="I37" s="180">
        <v>220.722</v>
      </c>
      <c r="J37" s="181">
        <v>220</v>
      </c>
      <c r="K37" s="182">
        <v>230</v>
      </c>
      <c r="L37" s="180">
        <v>81.32</v>
      </c>
      <c r="M37" s="181">
        <v>80</v>
      </c>
      <c r="N37" s="182">
        <v>80</v>
      </c>
      <c r="O37" s="180">
        <v>243.78</v>
      </c>
      <c r="P37" s="181">
        <v>240</v>
      </c>
      <c r="Q37" s="182">
        <v>245</v>
      </c>
      <c r="R37" s="68" t="s">
        <v>37</v>
      </c>
      <c r="S37" s="170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3:42" ht="12.75">
      <c r="C38" s="46" t="s">
        <v>80</v>
      </c>
      <c r="D38" s="170"/>
      <c r="E38" s="171"/>
      <c r="F38" s="180">
        <v>10.35998</v>
      </c>
      <c r="G38" s="181">
        <v>10.35998</v>
      </c>
      <c r="H38" s="182">
        <v>10.35998</v>
      </c>
      <c r="I38" s="180">
        <v>0</v>
      </c>
      <c r="J38" s="181">
        <v>0</v>
      </c>
      <c r="K38" s="182">
        <v>0</v>
      </c>
      <c r="L38" s="180">
        <v>11.23</v>
      </c>
      <c r="M38" s="181">
        <v>11.23</v>
      </c>
      <c r="N38" s="182">
        <v>11.23</v>
      </c>
      <c r="O38" s="180">
        <v>0.87002</v>
      </c>
      <c r="P38" s="181">
        <v>0.87002</v>
      </c>
      <c r="Q38" s="182">
        <v>0.87002</v>
      </c>
      <c r="R38" s="68" t="s">
        <v>99</v>
      </c>
      <c r="S38" s="170"/>
      <c r="T38" s="5"/>
      <c r="AA38">
        <v>3</v>
      </c>
      <c r="AD38">
        <v>3</v>
      </c>
      <c r="AE38">
        <v>3</v>
      </c>
      <c r="AF38">
        <v>3</v>
      </c>
      <c r="AG38">
        <v>5</v>
      </c>
      <c r="AH38">
        <v>5</v>
      </c>
      <c r="AI38">
        <v>5</v>
      </c>
      <c r="AJ38">
        <v>3</v>
      </c>
      <c r="AK38">
        <v>5</v>
      </c>
      <c r="AL38">
        <v>5</v>
      </c>
      <c r="AM38">
        <v>2</v>
      </c>
      <c r="AN38">
        <v>5</v>
      </c>
      <c r="AO38">
        <v>5</v>
      </c>
      <c r="AP38">
        <v>3</v>
      </c>
    </row>
    <row r="39" spans="3:42" ht="12.75">
      <c r="C39" s="46" t="s">
        <v>81</v>
      </c>
      <c r="D39" s="170"/>
      <c r="E39" s="171"/>
      <c r="F39" s="180">
        <v>4092</v>
      </c>
      <c r="G39" s="181">
        <v>4130</v>
      </c>
      <c r="H39" s="182">
        <v>4000</v>
      </c>
      <c r="I39" s="180">
        <v>4747</v>
      </c>
      <c r="J39" s="181">
        <v>4800</v>
      </c>
      <c r="K39" s="182">
        <v>4800</v>
      </c>
      <c r="L39" s="180">
        <v>115</v>
      </c>
      <c r="M39" s="181">
        <v>110</v>
      </c>
      <c r="N39" s="182">
        <v>100</v>
      </c>
      <c r="O39" s="180">
        <v>770</v>
      </c>
      <c r="P39" s="181">
        <v>780</v>
      </c>
      <c r="Q39" s="182">
        <v>900</v>
      </c>
      <c r="R39" s="68" t="s">
        <v>38</v>
      </c>
      <c r="S39" s="170"/>
      <c r="T39" s="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3:42" ht="13.5" thickBot="1">
      <c r="C40" s="46" t="s">
        <v>82</v>
      </c>
      <c r="D40" s="170"/>
      <c r="E40" s="171"/>
      <c r="F40" s="180">
        <v>1403.33</v>
      </c>
      <c r="G40" s="181">
        <v>1410</v>
      </c>
      <c r="H40" s="182">
        <v>1410</v>
      </c>
      <c r="I40" s="180">
        <v>675</v>
      </c>
      <c r="J40" s="181">
        <v>680</v>
      </c>
      <c r="K40" s="182">
        <v>680</v>
      </c>
      <c r="L40" s="180">
        <v>776.76</v>
      </c>
      <c r="M40" s="181">
        <v>780</v>
      </c>
      <c r="N40" s="182">
        <v>780</v>
      </c>
      <c r="O40" s="180">
        <v>48.43</v>
      </c>
      <c r="P40" s="181">
        <v>50</v>
      </c>
      <c r="Q40" s="182">
        <v>50</v>
      </c>
      <c r="R40" s="68" t="s">
        <v>40</v>
      </c>
      <c r="S40" s="170"/>
      <c r="T40" s="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3:42" ht="14.25" thickBot="1" thickTop="1">
      <c r="C41" s="14" t="s">
        <v>7</v>
      </c>
      <c r="D41" s="174"/>
      <c r="E41" s="175"/>
      <c r="F41" s="152">
        <v>15437.04008</v>
      </c>
      <c r="G41" s="153">
        <v>15431.03954703469</v>
      </c>
      <c r="H41" s="154">
        <v>15032.079891742267</v>
      </c>
      <c r="I41" s="152">
        <v>17461.105</v>
      </c>
      <c r="J41" s="153">
        <v>17752.49154373575</v>
      </c>
      <c r="K41" s="154">
        <v>17860.50177391554</v>
      </c>
      <c r="L41" s="152">
        <v>5958.835499999998</v>
      </c>
      <c r="M41" s="153">
        <v>6006.048353485365</v>
      </c>
      <c r="N41" s="154">
        <v>5926.59947116006</v>
      </c>
      <c r="O41" s="152">
        <v>7982.900420000001</v>
      </c>
      <c r="P41" s="153">
        <v>8327.50035018642</v>
      </c>
      <c r="Q41" s="154">
        <v>8755.021353333334</v>
      </c>
      <c r="R41" s="14" t="s">
        <v>7</v>
      </c>
      <c r="S41" s="174"/>
      <c r="T41" s="13"/>
      <c r="AA41" t="e">
        <v>#REF!</v>
      </c>
      <c r="AD41" t="e">
        <v>#REF!</v>
      </c>
      <c r="AE41" t="e">
        <v>#REF!</v>
      </c>
      <c r="AF41" t="e">
        <v>#REF!</v>
      </c>
      <c r="AG41" t="e">
        <v>#REF!</v>
      </c>
      <c r="AH41" t="e">
        <v>#REF!</v>
      </c>
      <c r="AI41" t="e">
        <v>#REF!</v>
      </c>
      <c r="AJ41" t="e">
        <v>#REF!</v>
      </c>
      <c r="AK41" t="e">
        <v>#REF!</v>
      </c>
      <c r="AL41" t="e">
        <v>#REF!</v>
      </c>
      <c r="AM41" t="e">
        <v>#REF!</v>
      </c>
      <c r="AN41" t="e">
        <v>#REF!</v>
      </c>
      <c r="AO41" t="e">
        <v>#REF!</v>
      </c>
      <c r="AP41" t="e">
        <v>#REF!</v>
      </c>
    </row>
    <row r="42" spans="3:42" ht="13.5" thickTop="1">
      <c r="C42" s="167" t="s">
        <v>84</v>
      </c>
      <c r="D42" s="168"/>
      <c r="E42" s="169"/>
      <c r="F42" s="177">
        <v>32.313130720000004</v>
      </c>
      <c r="G42" s="178">
        <v>32.313130720000004</v>
      </c>
      <c r="H42" s="179">
        <v>32.313130720000004</v>
      </c>
      <c r="I42" s="177">
        <v>0</v>
      </c>
      <c r="J42" s="178">
        <v>0</v>
      </c>
      <c r="K42" s="179">
        <v>0</v>
      </c>
      <c r="L42" s="177">
        <v>32.51896928</v>
      </c>
      <c r="M42" s="178">
        <v>32.51896928</v>
      </c>
      <c r="N42" s="179">
        <v>32.51896928</v>
      </c>
      <c r="O42" s="177">
        <v>0.20583856</v>
      </c>
      <c r="P42" s="178">
        <v>0.20583856</v>
      </c>
      <c r="Q42" s="179">
        <v>0.20583856</v>
      </c>
      <c r="R42" s="80" t="s">
        <v>41</v>
      </c>
      <c r="S42" s="168"/>
      <c r="T42" s="4"/>
      <c r="AA42">
        <v>3</v>
      </c>
      <c r="AD42">
        <v>3</v>
      </c>
      <c r="AE42">
        <v>3</v>
      </c>
      <c r="AF42">
        <v>3</v>
      </c>
      <c r="AG42">
        <v>5</v>
      </c>
      <c r="AH42">
        <v>5</v>
      </c>
      <c r="AI42">
        <v>5</v>
      </c>
      <c r="AJ42">
        <v>3</v>
      </c>
      <c r="AK42">
        <v>5</v>
      </c>
      <c r="AL42">
        <v>5</v>
      </c>
      <c r="AM42">
        <v>3</v>
      </c>
      <c r="AN42">
        <v>5</v>
      </c>
      <c r="AO42">
        <v>5</v>
      </c>
      <c r="AP42">
        <v>3</v>
      </c>
    </row>
    <row r="43" spans="3:42" ht="12.75">
      <c r="C43" s="46" t="s">
        <v>85</v>
      </c>
      <c r="D43" s="170"/>
      <c r="E43" s="171"/>
      <c r="F43" s="180">
        <v>1021.42</v>
      </c>
      <c r="G43" s="181">
        <v>1020</v>
      </c>
      <c r="H43" s="182">
        <v>1005</v>
      </c>
      <c r="I43" s="180">
        <v>1720.32</v>
      </c>
      <c r="J43" s="181">
        <v>1750</v>
      </c>
      <c r="K43" s="182">
        <v>1780</v>
      </c>
      <c r="L43" s="180">
        <v>166.13</v>
      </c>
      <c r="M43" s="181">
        <v>170</v>
      </c>
      <c r="N43" s="182">
        <v>175</v>
      </c>
      <c r="O43" s="180">
        <v>865.03</v>
      </c>
      <c r="P43" s="181">
        <v>900</v>
      </c>
      <c r="Q43" s="182">
        <v>950</v>
      </c>
      <c r="R43" s="68" t="s">
        <v>42</v>
      </c>
      <c r="S43" s="170"/>
      <c r="T43" s="5"/>
      <c r="AA43">
        <v>3</v>
      </c>
      <c r="AD43">
        <v>3</v>
      </c>
      <c r="AE43">
        <v>2</v>
      </c>
      <c r="AF43">
        <v>2</v>
      </c>
      <c r="AG43">
        <v>3</v>
      </c>
      <c r="AH43">
        <v>2</v>
      </c>
      <c r="AI43">
        <v>2</v>
      </c>
      <c r="AJ43">
        <v>3</v>
      </c>
      <c r="AK43">
        <v>2</v>
      </c>
      <c r="AL43">
        <v>2</v>
      </c>
      <c r="AM43">
        <v>3</v>
      </c>
      <c r="AN43">
        <v>2</v>
      </c>
      <c r="AO43">
        <v>2</v>
      </c>
      <c r="AP43">
        <v>3</v>
      </c>
    </row>
    <row r="44" spans="3:42" ht="12.75">
      <c r="C44" s="46" t="s">
        <v>86</v>
      </c>
      <c r="D44" s="170"/>
      <c r="E44" s="171"/>
      <c r="F44" s="180">
        <v>35.5</v>
      </c>
      <c r="G44" s="181">
        <v>35.5</v>
      </c>
      <c r="H44" s="182">
        <v>35.5</v>
      </c>
      <c r="I44" s="180">
        <v>0</v>
      </c>
      <c r="J44" s="181">
        <v>0</v>
      </c>
      <c r="K44" s="182">
        <v>0</v>
      </c>
      <c r="L44" s="180">
        <v>37.53</v>
      </c>
      <c r="M44" s="181">
        <v>37.53</v>
      </c>
      <c r="N44" s="182">
        <v>37.53</v>
      </c>
      <c r="O44" s="180">
        <v>2.03</v>
      </c>
      <c r="P44" s="181">
        <v>2.03</v>
      </c>
      <c r="Q44" s="182">
        <v>2.03</v>
      </c>
      <c r="R44" s="68" t="s">
        <v>43</v>
      </c>
      <c r="S44" s="170"/>
      <c r="T44" s="5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3</v>
      </c>
      <c r="AK44">
        <v>5</v>
      </c>
      <c r="AL44">
        <v>5</v>
      </c>
      <c r="AM44">
        <v>3</v>
      </c>
      <c r="AN44">
        <v>5</v>
      </c>
      <c r="AO44">
        <v>5</v>
      </c>
      <c r="AP44">
        <v>3</v>
      </c>
    </row>
    <row r="45" spans="3:42" ht="12.75">
      <c r="C45" s="46" t="s">
        <v>87</v>
      </c>
      <c r="D45" s="170"/>
      <c r="E45" s="171"/>
      <c r="F45" s="180">
        <v>122.14</v>
      </c>
      <c r="G45" s="181">
        <v>122.14</v>
      </c>
      <c r="H45" s="182">
        <v>122.14</v>
      </c>
      <c r="I45" s="180">
        <v>0</v>
      </c>
      <c r="J45" s="181">
        <v>0</v>
      </c>
      <c r="K45" s="182">
        <v>0</v>
      </c>
      <c r="L45" s="180">
        <v>122.17</v>
      </c>
      <c r="M45" s="181">
        <v>122.17</v>
      </c>
      <c r="N45" s="182">
        <v>122.17</v>
      </c>
      <c r="O45" s="180">
        <v>0.03</v>
      </c>
      <c r="P45" s="181">
        <v>0.03</v>
      </c>
      <c r="Q45" s="182">
        <v>0.03</v>
      </c>
      <c r="R45" s="68" t="s">
        <v>3</v>
      </c>
      <c r="S45" s="170"/>
      <c r="T45" s="5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>
        <v>5</v>
      </c>
      <c r="AK45">
        <v>5</v>
      </c>
      <c r="AL45">
        <v>5</v>
      </c>
      <c r="AM45">
        <v>5</v>
      </c>
      <c r="AN45">
        <v>5</v>
      </c>
      <c r="AO45">
        <v>5</v>
      </c>
      <c r="AP45">
        <v>3</v>
      </c>
    </row>
    <row r="46" spans="3:42" ht="12.75">
      <c r="C46" s="46" t="s">
        <v>88</v>
      </c>
      <c r="D46" s="170"/>
      <c r="E46" s="171"/>
      <c r="F46" s="180">
        <v>63.4</v>
      </c>
      <c r="G46" s="181">
        <v>63.4</v>
      </c>
      <c r="H46" s="182">
        <v>63.4</v>
      </c>
      <c r="I46" s="180">
        <v>0</v>
      </c>
      <c r="J46" s="181">
        <v>0</v>
      </c>
      <c r="K46" s="182">
        <v>0</v>
      </c>
      <c r="L46" s="180">
        <v>64.41</v>
      </c>
      <c r="M46" s="181">
        <v>64.41</v>
      </c>
      <c r="N46" s="182">
        <v>64.41</v>
      </c>
      <c r="O46" s="180">
        <v>1.01</v>
      </c>
      <c r="P46" s="181">
        <v>1.01</v>
      </c>
      <c r="Q46" s="182">
        <v>1.01</v>
      </c>
      <c r="R46" s="68" t="s">
        <v>44</v>
      </c>
      <c r="S46" s="170"/>
      <c r="T46" s="5"/>
      <c r="AA46">
        <v>3</v>
      </c>
      <c r="AD46">
        <v>3</v>
      </c>
      <c r="AE46">
        <v>3</v>
      </c>
      <c r="AF46">
        <v>3</v>
      </c>
      <c r="AG46">
        <v>2</v>
      </c>
      <c r="AH46">
        <v>5</v>
      </c>
      <c r="AI46">
        <v>5</v>
      </c>
      <c r="AJ46">
        <v>3</v>
      </c>
      <c r="AK46">
        <v>5</v>
      </c>
      <c r="AL46">
        <v>5</v>
      </c>
      <c r="AM46">
        <v>3</v>
      </c>
      <c r="AN46">
        <v>5</v>
      </c>
      <c r="AO46">
        <v>5</v>
      </c>
      <c r="AP46">
        <v>3</v>
      </c>
    </row>
    <row r="47" spans="3:42" ht="12.75">
      <c r="C47" s="46" t="s">
        <v>89</v>
      </c>
      <c r="D47" s="170"/>
      <c r="E47" s="171"/>
      <c r="F47" s="180">
        <v>25.26</v>
      </c>
      <c r="G47" s="181">
        <v>25.26</v>
      </c>
      <c r="H47" s="182">
        <v>25.26</v>
      </c>
      <c r="I47" s="180">
        <v>0</v>
      </c>
      <c r="J47" s="181">
        <v>0</v>
      </c>
      <c r="K47" s="182">
        <v>0</v>
      </c>
      <c r="L47" s="180">
        <v>25.82</v>
      </c>
      <c r="M47" s="181">
        <v>25.82</v>
      </c>
      <c r="N47" s="182">
        <v>25.82</v>
      </c>
      <c r="O47" s="180">
        <v>0.56</v>
      </c>
      <c r="P47" s="181">
        <v>0.56</v>
      </c>
      <c r="Q47" s="182">
        <v>0.56</v>
      </c>
      <c r="R47" s="68" t="s">
        <v>4</v>
      </c>
      <c r="S47" s="170"/>
      <c r="T47" s="5"/>
      <c r="AA47">
        <v>3</v>
      </c>
      <c r="AD47">
        <v>3</v>
      </c>
      <c r="AE47">
        <v>3</v>
      </c>
      <c r="AF47">
        <v>3</v>
      </c>
      <c r="AG47">
        <v>2</v>
      </c>
      <c r="AH47">
        <v>5</v>
      </c>
      <c r="AI47">
        <v>5</v>
      </c>
      <c r="AJ47">
        <v>3</v>
      </c>
      <c r="AK47">
        <v>5</v>
      </c>
      <c r="AL47">
        <v>5</v>
      </c>
      <c r="AM47">
        <v>3</v>
      </c>
      <c r="AN47">
        <v>5</v>
      </c>
      <c r="AO47">
        <v>5</v>
      </c>
      <c r="AP47">
        <v>3</v>
      </c>
    </row>
    <row r="48" spans="3:42" ht="12.75">
      <c r="C48" s="46" t="s">
        <v>90</v>
      </c>
      <c r="D48" s="170"/>
      <c r="E48" s="171"/>
      <c r="F48" s="180">
        <v>2330.59</v>
      </c>
      <c r="G48" s="181">
        <v>2350</v>
      </c>
      <c r="H48" s="182">
        <v>2450</v>
      </c>
      <c r="I48" s="180">
        <v>2970</v>
      </c>
      <c r="J48" s="181">
        <v>3200</v>
      </c>
      <c r="K48" s="182">
        <v>3350</v>
      </c>
      <c r="L48" s="180">
        <v>264.01</v>
      </c>
      <c r="M48" s="181">
        <v>250</v>
      </c>
      <c r="N48" s="182">
        <v>250</v>
      </c>
      <c r="O48" s="180">
        <v>903.42</v>
      </c>
      <c r="P48" s="181">
        <v>1100</v>
      </c>
      <c r="Q48" s="182">
        <v>1150</v>
      </c>
      <c r="R48" s="68" t="s">
        <v>45</v>
      </c>
      <c r="S48" s="170"/>
      <c r="T48" s="5"/>
      <c r="AA48">
        <v>3</v>
      </c>
      <c r="AD48">
        <v>3</v>
      </c>
      <c r="AE48">
        <v>2</v>
      </c>
      <c r="AF48">
        <v>2</v>
      </c>
      <c r="AG48">
        <v>3</v>
      </c>
      <c r="AH48">
        <v>2</v>
      </c>
      <c r="AI48">
        <v>2</v>
      </c>
      <c r="AJ48">
        <v>3</v>
      </c>
      <c r="AK48">
        <v>2</v>
      </c>
      <c r="AL48">
        <v>2</v>
      </c>
      <c r="AM48">
        <v>3</v>
      </c>
      <c r="AN48">
        <v>2</v>
      </c>
      <c r="AO48">
        <v>2</v>
      </c>
      <c r="AP48">
        <v>3</v>
      </c>
    </row>
    <row r="49" spans="3:42" ht="12.75">
      <c r="C49" s="46" t="s">
        <v>91</v>
      </c>
      <c r="D49" s="170"/>
      <c r="E49" s="171"/>
      <c r="F49" s="180">
        <v>211</v>
      </c>
      <c r="G49" s="181">
        <v>211</v>
      </c>
      <c r="H49" s="182">
        <v>211</v>
      </c>
      <c r="I49" s="180">
        <v>0</v>
      </c>
      <c r="J49" s="181">
        <v>0</v>
      </c>
      <c r="K49" s="182">
        <v>0</v>
      </c>
      <c r="L49" s="180">
        <v>392.11</v>
      </c>
      <c r="M49" s="181">
        <v>392.11</v>
      </c>
      <c r="N49" s="182">
        <v>392.11</v>
      </c>
      <c r="O49" s="180">
        <v>181.11</v>
      </c>
      <c r="P49" s="181">
        <v>181.11</v>
      </c>
      <c r="Q49" s="182">
        <v>181.11</v>
      </c>
      <c r="R49" s="68" t="s">
        <v>6</v>
      </c>
      <c r="S49" s="170"/>
      <c r="T49" s="5"/>
      <c r="AA49">
        <v>3</v>
      </c>
      <c r="AD49">
        <v>3</v>
      </c>
      <c r="AE49">
        <v>3</v>
      </c>
      <c r="AF49">
        <v>3</v>
      </c>
      <c r="AG49">
        <v>5</v>
      </c>
      <c r="AH49">
        <v>5</v>
      </c>
      <c r="AI49">
        <v>5</v>
      </c>
      <c r="AJ49">
        <v>5</v>
      </c>
      <c r="AK49">
        <v>5</v>
      </c>
      <c r="AL49">
        <v>5</v>
      </c>
      <c r="AM49">
        <v>5</v>
      </c>
      <c r="AN49">
        <v>5</v>
      </c>
      <c r="AO49">
        <v>5</v>
      </c>
      <c r="AP49">
        <v>3</v>
      </c>
    </row>
    <row r="50" spans="3:42" ht="13.5" thickBot="1">
      <c r="C50" s="46" t="s">
        <v>92</v>
      </c>
      <c r="D50" s="170"/>
      <c r="E50" s="171"/>
      <c r="F50" s="180">
        <v>346.13</v>
      </c>
      <c r="G50" s="181">
        <v>346.13</v>
      </c>
      <c r="H50" s="182">
        <v>346.13</v>
      </c>
      <c r="I50" s="180">
        <v>25.36</v>
      </c>
      <c r="J50" s="181">
        <v>25.36</v>
      </c>
      <c r="K50" s="182">
        <v>25.36</v>
      </c>
      <c r="L50" s="180">
        <v>322.29</v>
      </c>
      <c r="M50" s="181">
        <v>322.29</v>
      </c>
      <c r="N50" s="182">
        <v>322.29</v>
      </c>
      <c r="O50" s="180">
        <v>1.52</v>
      </c>
      <c r="P50" s="181">
        <v>1.52</v>
      </c>
      <c r="Q50" s="182">
        <v>1.52</v>
      </c>
      <c r="R50" s="68" t="s">
        <v>46</v>
      </c>
      <c r="S50" s="170"/>
      <c r="T50" s="5"/>
      <c r="AA50">
        <v>3</v>
      </c>
      <c r="AD50">
        <v>3</v>
      </c>
      <c r="AE50">
        <v>3</v>
      </c>
      <c r="AF50">
        <v>3</v>
      </c>
      <c r="AG50">
        <v>3</v>
      </c>
      <c r="AH50">
        <v>5</v>
      </c>
      <c r="AI50">
        <v>5</v>
      </c>
      <c r="AJ50">
        <v>3</v>
      </c>
      <c r="AK50">
        <v>5</v>
      </c>
      <c r="AL50">
        <v>5</v>
      </c>
      <c r="AM50">
        <v>3</v>
      </c>
      <c r="AN50">
        <v>5</v>
      </c>
      <c r="AO50">
        <v>5</v>
      </c>
      <c r="AP50">
        <v>3</v>
      </c>
    </row>
    <row r="51" spans="3:42" ht="14.25" thickBot="1" thickTop="1">
      <c r="C51" s="14" t="s">
        <v>335</v>
      </c>
      <c r="D51" s="174"/>
      <c r="E51" s="175"/>
      <c r="F51" s="152">
        <v>4187.753130720001</v>
      </c>
      <c r="G51" s="153">
        <v>4205.74313072</v>
      </c>
      <c r="H51" s="154">
        <v>4290.74313072</v>
      </c>
      <c r="I51" s="152">
        <v>4715.679999999999</v>
      </c>
      <c r="J51" s="153">
        <v>4975.36</v>
      </c>
      <c r="K51" s="154">
        <v>5155.36</v>
      </c>
      <c r="L51" s="152">
        <v>1426.9889692799998</v>
      </c>
      <c r="M51" s="153">
        <v>1416.84896928</v>
      </c>
      <c r="N51" s="154">
        <v>1421.84896928</v>
      </c>
      <c r="O51" s="152">
        <v>1954.9158385599999</v>
      </c>
      <c r="P51" s="153">
        <v>2186.46583856</v>
      </c>
      <c r="Q51" s="154">
        <v>2286.46583856</v>
      </c>
      <c r="R51" s="14" t="s">
        <v>336</v>
      </c>
      <c r="S51" s="174"/>
      <c r="T51" s="13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42" ht="13.5" thickTop="1">
      <c r="C52" s="167" t="s">
        <v>94</v>
      </c>
      <c r="D52" s="168"/>
      <c r="E52" s="169"/>
      <c r="F52" s="177">
        <v>1045.25</v>
      </c>
      <c r="G52" s="178">
        <v>1043.5409569164817</v>
      </c>
      <c r="H52" s="179">
        <v>1029.7671289356201</v>
      </c>
      <c r="I52" s="177">
        <v>1038</v>
      </c>
      <c r="J52" s="178">
        <v>1095.097584</v>
      </c>
      <c r="K52" s="179">
        <v>1087.558977</v>
      </c>
      <c r="L52" s="177">
        <v>617.03</v>
      </c>
      <c r="M52" s="178">
        <v>613.2237260394222</v>
      </c>
      <c r="N52" s="179">
        <v>576.4813294800283</v>
      </c>
      <c r="O52" s="177">
        <v>609.78</v>
      </c>
      <c r="P52" s="178">
        <v>664.7803531229407</v>
      </c>
      <c r="Q52" s="179">
        <v>634.2731775444081</v>
      </c>
      <c r="R52" s="80" t="s">
        <v>1</v>
      </c>
      <c r="S52" s="168"/>
      <c r="T52" s="4"/>
      <c r="AA52">
        <v>2</v>
      </c>
      <c r="AD52">
        <v>2</v>
      </c>
      <c r="AE52">
        <v>2</v>
      </c>
      <c r="AF52">
        <v>2</v>
      </c>
      <c r="AG52">
        <v>2</v>
      </c>
      <c r="AH52">
        <v>2</v>
      </c>
      <c r="AI52">
        <v>2</v>
      </c>
      <c r="AJ52">
        <v>2</v>
      </c>
      <c r="AK52">
        <v>2</v>
      </c>
      <c r="AL52">
        <v>2</v>
      </c>
      <c r="AM52">
        <v>2</v>
      </c>
      <c r="AN52">
        <v>2</v>
      </c>
      <c r="AO52">
        <v>2</v>
      </c>
      <c r="AP52">
        <v>2</v>
      </c>
    </row>
    <row r="53" spans="3:42" ht="13.5" thickBot="1">
      <c r="C53" s="100" t="s">
        <v>95</v>
      </c>
      <c r="D53" s="172"/>
      <c r="E53" s="173"/>
      <c r="F53" s="183">
        <v>5223.48</v>
      </c>
      <c r="G53" s="184">
        <v>5323</v>
      </c>
      <c r="H53" s="185">
        <v>5369</v>
      </c>
      <c r="I53" s="183">
        <v>3226</v>
      </c>
      <c r="J53" s="184">
        <v>3300</v>
      </c>
      <c r="K53" s="185">
        <v>3300</v>
      </c>
      <c r="L53" s="183">
        <v>2317.61</v>
      </c>
      <c r="M53" s="184">
        <v>2344</v>
      </c>
      <c r="N53" s="185">
        <v>2399</v>
      </c>
      <c r="O53" s="183">
        <v>320.13</v>
      </c>
      <c r="P53" s="184">
        <v>321</v>
      </c>
      <c r="Q53" s="185">
        <v>330</v>
      </c>
      <c r="R53" s="101" t="s">
        <v>47</v>
      </c>
      <c r="S53" s="172"/>
      <c r="T53" s="9"/>
      <c r="AA53">
        <v>3</v>
      </c>
      <c r="AD53">
        <v>3</v>
      </c>
      <c r="AE53">
        <v>2</v>
      </c>
      <c r="AF53">
        <v>2</v>
      </c>
      <c r="AG53">
        <v>2</v>
      </c>
      <c r="AH53">
        <v>2</v>
      </c>
      <c r="AI53">
        <v>2</v>
      </c>
      <c r="AJ53">
        <v>3</v>
      </c>
      <c r="AK53">
        <v>2</v>
      </c>
      <c r="AL53">
        <v>2</v>
      </c>
      <c r="AM53">
        <v>3</v>
      </c>
      <c r="AN53">
        <v>2</v>
      </c>
      <c r="AO53">
        <v>2</v>
      </c>
      <c r="AP53">
        <v>3</v>
      </c>
    </row>
    <row r="54" spans="3:42" ht="14.25" thickBot="1" thickTop="1">
      <c r="C54" s="14" t="s">
        <v>8</v>
      </c>
      <c r="D54" s="12"/>
      <c r="E54" s="13"/>
      <c r="F54" s="152">
        <v>6268.73</v>
      </c>
      <c r="G54" s="153">
        <v>6366.540956916482</v>
      </c>
      <c r="H54" s="154">
        <v>6398.76712893562</v>
      </c>
      <c r="I54" s="152">
        <v>4264</v>
      </c>
      <c r="J54" s="153">
        <v>4395.097584</v>
      </c>
      <c r="K54" s="154">
        <v>4387.558977</v>
      </c>
      <c r="L54" s="152">
        <v>2934.6400000000003</v>
      </c>
      <c r="M54" s="153">
        <v>2957.223726039422</v>
      </c>
      <c r="N54" s="154">
        <v>2975.4813294800283</v>
      </c>
      <c r="O54" s="152">
        <v>929.91</v>
      </c>
      <c r="P54" s="153">
        <v>985.7803531229407</v>
      </c>
      <c r="Q54" s="154">
        <v>964.2731775444081</v>
      </c>
      <c r="R54" s="16" t="s">
        <v>96</v>
      </c>
      <c r="S54" s="8"/>
      <c r="T54" s="9"/>
      <c r="AA54" t="e">
        <v>#REF!</v>
      </c>
      <c r="AD54" t="e">
        <v>#REF!</v>
      </c>
      <c r="AE54" t="e">
        <v>#REF!</v>
      </c>
      <c r="AF54" t="e">
        <v>#REF!</v>
      </c>
      <c r="AG54" t="e">
        <v>#REF!</v>
      </c>
      <c r="AH54" t="e">
        <v>#REF!</v>
      </c>
      <c r="AI54" t="e">
        <v>#REF!</v>
      </c>
      <c r="AJ54" t="e">
        <v>#REF!</v>
      </c>
      <c r="AK54" t="e">
        <v>#REF!</v>
      </c>
      <c r="AL54" t="e">
        <v>#REF!</v>
      </c>
      <c r="AM54" t="e">
        <v>#REF!</v>
      </c>
      <c r="AN54" t="e">
        <v>#REF!</v>
      </c>
      <c r="AO54" t="e">
        <v>#REF!</v>
      </c>
      <c r="AP54" t="e">
        <v>#REF!</v>
      </c>
    </row>
    <row r="55" spans="3:20" ht="15" thickTop="1">
      <c r="C55" s="42"/>
      <c r="D55" s="1"/>
      <c r="E55" s="1"/>
      <c r="F55" s="44"/>
      <c r="G55" s="43"/>
      <c r="H55" s="43"/>
      <c r="I55" s="43"/>
      <c r="J55" s="43"/>
      <c r="K55" s="43"/>
      <c r="L55" s="44"/>
      <c r="M55" s="43"/>
      <c r="N55" s="43"/>
      <c r="O55" s="43"/>
      <c r="P55" s="43"/>
      <c r="Q55" s="43"/>
      <c r="R55" s="42"/>
      <c r="S55" s="1"/>
      <c r="T55" s="1"/>
    </row>
    <row r="56" spans="3:20" ht="12.75">
      <c r="C56" s="38" t="str">
        <f ca="1">CELL("filename")</f>
        <v>C:\MyFiles\Timber\Timber Committee\TCQ2018\Masterfiles\[tb-71-6.xls]List of tables</v>
      </c>
      <c r="T56" s="40" t="str">
        <f ca="1">CONCATENATE("printed on ",DAY(NOW()),"/",MONTH(NOW()))</f>
        <v>printed on 30/11</v>
      </c>
    </row>
  </sheetData>
  <sheetProtection/>
  <mergeCells count="10">
    <mergeCell ref="C2:T2"/>
    <mergeCell ref="F6:H6"/>
    <mergeCell ref="F7:H7"/>
    <mergeCell ref="R7:T7"/>
    <mergeCell ref="K5:L5"/>
    <mergeCell ref="O7:Q7"/>
    <mergeCell ref="F3:Q3"/>
    <mergeCell ref="C7:E7"/>
    <mergeCell ref="I7:K7"/>
    <mergeCell ref="L7:N7"/>
  </mergeCells>
  <conditionalFormatting sqref="C9:R54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C2:AP5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62" t="s">
        <v>283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348</v>
      </c>
      <c r="G3" s="262"/>
      <c r="H3" s="262"/>
      <c r="I3" s="262"/>
      <c r="J3" s="262"/>
      <c r="K3" s="262"/>
      <c r="L3" s="262" t="s">
        <v>347</v>
      </c>
      <c r="M3" s="262"/>
      <c r="N3" s="262"/>
      <c r="O3" s="262"/>
      <c r="P3" s="262"/>
      <c r="Q3" s="262"/>
    </row>
    <row r="5" spans="11:15" ht="15" thickBot="1">
      <c r="K5" s="263" t="s">
        <v>50</v>
      </c>
      <c r="L5" s="263"/>
      <c r="N5" s="11"/>
      <c r="O5" s="11"/>
    </row>
    <row r="6" spans="3:20" ht="13.5" thickTop="1">
      <c r="C6" s="2"/>
      <c r="D6" s="3"/>
      <c r="E6" s="4"/>
      <c r="F6" s="267" t="s">
        <v>9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10</v>
      </c>
      <c r="G7" s="265"/>
      <c r="H7" s="266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2017</v>
      </c>
      <c r="G8" s="24">
        <v>2018</v>
      </c>
      <c r="H8" s="22">
        <v>2019</v>
      </c>
      <c r="I8" s="23">
        <v>2017</v>
      </c>
      <c r="J8" s="24">
        <v>2018</v>
      </c>
      <c r="K8" s="22">
        <v>2019</v>
      </c>
      <c r="L8" s="23">
        <v>2017</v>
      </c>
      <c r="M8" s="24">
        <v>2018</v>
      </c>
      <c r="N8" s="22">
        <v>2019</v>
      </c>
      <c r="O8" s="23">
        <v>2017</v>
      </c>
      <c r="P8" s="24">
        <v>2018</v>
      </c>
      <c r="Q8" s="22">
        <v>2019</v>
      </c>
      <c r="R8" s="7"/>
      <c r="S8" s="8"/>
      <c r="T8" s="9"/>
      <c r="AA8" t="s">
        <v>0</v>
      </c>
      <c r="AD8" t="s">
        <v>308</v>
      </c>
      <c r="AG8" t="s">
        <v>11</v>
      </c>
      <c r="AJ8" t="s">
        <v>49</v>
      </c>
      <c r="AM8" t="s">
        <v>48</v>
      </c>
      <c r="AP8" t="s">
        <v>0</v>
      </c>
    </row>
    <row r="9" spans="3:42" ht="13.5" thickTop="1">
      <c r="C9" s="167" t="s">
        <v>53</v>
      </c>
      <c r="D9" s="168"/>
      <c r="E9" s="169"/>
      <c r="F9" s="177">
        <v>52</v>
      </c>
      <c r="G9" s="178">
        <v>52</v>
      </c>
      <c r="H9" s="179">
        <v>52</v>
      </c>
      <c r="I9" s="177">
        <v>0</v>
      </c>
      <c r="J9" s="178">
        <v>0</v>
      </c>
      <c r="K9" s="179">
        <v>0</v>
      </c>
      <c r="L9" s="177">
        <v>52</v>
      </c>
      <c r="M9" s="178">
        <v>52</v>
      </c>
      <c r="N9" s="179">
        <v>52</v>
      </c>
      <c r="O9" s="177">
        <v>0</v>
      </c>
      <c r="P9" s="178">
        <v>0</v>
      </c>
      <c r="Q9" s="179">
        <v>0</v>
      </c>
      <c r="R9" s="80" t="s">
        <v>15</v>
      </c>
      <c r="S9" s="168"/>
      <c r="T9" s="169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3:42" ht="12.75">
      <c r="C10" s="46" t="s">
        <v>54</v>
      </c>
      <c r="D10" s="170"/>
      <c r="E10" s="171"/>
      <c r="F10" s="180">
        <v>122.653</v>
      </c>
      <c r="G10" s="181">
        <v>150</v>
      </c>
      <c r="H10" s="182">
        <v>150</v>
      </c>
      <c r="I10" s="180">
        <v>0</v>
      </c>
      <c r="J10" s="181">
        <v>0</v>
      </c>
      <c r="K10" s="182">
        <v>0</v>
      </c>
      <c r="L10" s="180">
        <v>130.251</v>
      </c>
      <c r="M10" s="181">
        <v>156</v>
      </c>
      <c r="N10" s="182">
        <v>155</v>
      </c>
      <c r="O10" s="180">
        <v>7.598</v>
      </c>
      <c r="P10" s="181">
        <v>6</v>
      </c>
      <c r="Q10" s="182">
        <v>5</v>
      </c>
      <c r="R10" s="68" t="s">
        <v>16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3:42" ht="12.75">
      <c r="C11" s="46" t="s">
        <v>108</v>
      </c>
      <c r="D11" s="170"/>
      <c r="E11" s="171"/>
      <c r="F11" s="180">
        <v>31.92</v>
      </c>
      <c r="G11" s="181">
        <v>31.92</v>
      </c>
      <c r="H11" s="182">
        <v>31.92</v>
      </c>
      <c r="I11" s="180">
        <v>0</v>
      </c>
      <c r="J11" s="181">
        <v>0</v>
      </c>
      <c r="K11" s="182">
        <v>0</v>
      </c>
      <c r="L11" s="180">
        <v>41.46</v>
      </c>
      <c r="M11" s="181">
        <v>41.46</v>
      </c>
      <c r="N11" s="182">
        <v>41.46</v>
      </c>
      <c r="O11" s="180">
        <v>9.54</v>
      </c>
      <c r="P11" s="181">
        <v>9.54</v>
      </c>
      <c r="Q11" s="182">
        <v>9.54</v>
      </c>
      <c r="R11" s="68" t="s">
        <v>109</v>
      </c>
      <c r="S11" s="170"/>
      <c r="T11" s="171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3</v>
      </c>
      <c r="AK11">
        <v>5</v>
      </c>
      <c r="AL11">
        <v>5</v>
      </c>
      <c r="AM11">
        <v>3</v>
      </c>
      <c r="AN11">
        <v>5</v>
      </c>
      <c r="AO11">
        <v>5</v>
      </c>
      <c r="AP11">
        <v>3</v>
      </c>
    </row>
    <row r="12" spans="3:42" ht="12.75">
      <c r="C12" s="46" t="s">
        <v>55</v>
      </c>
      <c r="D12" s="170"/>
      <c r="E12" s="171"/>
      <c r="F12" s="180">
        <v>5.66</v>
      </c>
      <c r="G12" s="181">
        <v>7</v>
      </c>
      <c r="H12" s="182">
        <v>10</v>
      </c>
      <c r="I12" s="180">
        <v>0</v>
      </c>
      <c r="J12" s="181">
        <v>0</v>
      </c>
      <c r="K12" s="182">
        <v>0</v>
      </c>
      <c r="L12" s="180">
        <v>5.8</v>
      </c>
      <c r="M12" s="181">
        <v>7</v>
      </c>
      <c r="N12" s="182">
        <v>10</v>
      </c>
      <c r="O12" s="180">
        <v>0.14</v>
      </c>
      <c r="P12" s="181">
        <v>0</v>
      </c>
      <c r="Q12" s="182">
        <v>0</v>
      </c>
      <c r="R12" s="68" t="s">
        <v>17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3:42" ht="12.75">
      <c r="C13" s="46" t="s">
        <v>57</v>
      </c>
      <c r="D13" s="170"/>
      <c r="E13" s="171"/>
      <c r="F13" s="180">
        <v>4.68</v>
      </c>
      <c r="G13" s="181">
        <v>4.68</v>
      </c>
      <c r="H13" s="182">
        <v>4.68</v>
      </c>
      <c r="I13" s="180">
        <v>0</v>
      </c>
      <c r="J13" s="181">
        <v>0</v>
      </c>
      <c r="K13" s="182">
        <v>0</v>
      </c>
      <c r="L13" s="180">
        <v>4.8</v>
      </c>
      <c r="M13" s="181">
        <v>4.8</v>
      </c>
      <c r="N13" s="182">
        <v>4.8</v>
      </c>
      <c r="O13" s="180">
        <v>0.12</v>
      </c>
      <c r="P13" s="181">
        <v>0.12</v>
      </c>
      <c r="Q13" s="182">
        <v>0.12</v>
      </c>
      <c r="R13" s="68" t="s">
        <v>19</v>
      </c>
      <c r="S13" s="170"/>
      <c r="T13" s="171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3:42" ht="12.75">
      <c r="C14" s="46" t="s">
        <v>58</v>
      </c>
      <c r="D14" s="170"/>
      <c r="E14" s="171"/>
      <c r="F14" s="180">
        <v>3.43</v>
      </c>
      <c r="G14" s="181">
        <v>3</v>
      </c>
      <c r="H14" s="182">
        <v>3</v>
      </c>
      <c r="I14" s="180">
        <v>0</v>
      </c>
      <c r="J14" s="181">
        <v>0</v>
      </c>
      <c r="K14" s="182">
        <v>0</v>
      </c>
      <c r="L14" s="180">
        <v>3.43</v>
      </c>
      <c r="M14" s="181">
        <v>3</v>
      </c>
      <c r="N14" s="182">
        <v>3</v>
      </c>
      <c r="O14" s="180">
        <v>0</v>
      </c>
      <c r="P14" s="181">
        <v>0</v>
      </c>
      <c r="Q14" s="182">
        <v>0</v>
      </c>
      <c r="R14" s="68" t="s">
        <v>20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3:42" ht="12.75">
      <c r="C15" s="46" t="s">
        <v>59</v>
      </c>
      <c r="D15" s="170"/>
      <c r="E15" s="171"/>
      <c r="F15" s="180">
        <v>9.84</v>
      </c>
      <c r="G15" s="181">
        <v>12</v>
      </c>
      <c r="H15" s="182">
        <v>14</v>
      </c>
      <c r="I15" s="180">
        <v>0</v>
      </c>
      <c r="J15" s="181">
        <v>0</v>
      </c>
      <c r="K15" s="182">
        <v>0</v>
      </c>
      <c r="L15" s="180">
        <v>36.28</v>
      </c>
      <c r="M15" s="181">
        <v>38</v>
      </c>
      <c r="N15" s="182">
        <v>39</v>
      </c>
      <c r="O15" s="180">
        <v>26.44</v>
      </c>
      <c r="P15" s="181">
        <v>26</v>
      </c>
      <c r="Q15" s="182">
        <v>25</v>
      </c>
      <c r="R15" s="68" t="s">
        <v>39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3:42" ht="12.75">
      <c r="C16" s="46" t="s">
        <v>60</v>
      </c>
      <c r="D16" s="170"/>
      <c r="E16" s="171"/>
      <c r="F16" s="180">
        <v>5.341799999999989</v>
      </c>
      <c r="G16" s="181">
        <v>10</v>
      </c>
      <c r="H16" s="182">
        <v>10</v>
      </c>
      <c r="I16" s="180">
        <v>75</v>
      </c>
      <c r="J16" s="181">
        <v>75</v>
      </c>
      <c r="K16" s="182">
        <v>75</v>
      </c>
      <c r="L16" s="180">
        <v>3.6722</v>
      </c>
      <c r="M16" s="181">
        <v>5</v>
      </c>
      <c r="N16" s="182">
        <v>5</v>
      </c>
      <c r="O16" s="180">
        <v>73.33040000000001</v>
      </c>
      <c r="P16" s="181">
        <v>70</v>
      </c>
      <c r="Q16" s="182">
        <v>70</v>
      </c>
      <c r="R16" s="68" t="s">
        <v>21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3:42" ht="12.75">
      <c r="C17" s="46" t="s">
        <v>61</v>
      </c>
      <c r="D17" s="170"/>
      <c r="E17" s="171"/>
      <c r="F17" s="180">
        <v>23.38</v>
      </c>
      <c r="G17" s="181">
        <v>23.38</v>
      </c>
      <c r="H17" s="182">
        <v>23.38</v>
      </c>
      <c r="I17" s="180">
        <v>0</v>
      </c>
      <c r="J17" s="181">
        <v>0</v>
      </c>
      <c r="K17" s="182">
        <v>0</v>
      </c>
      <c r="L17" s="180">
        <v>23.57</v>
      </c>
      <c r="M17" s="181">
        <v>23.57</v>
      </c>
      <c r="N17" s="182">
        <v>23.57</v>
      </c>
      <c r="O17" s="180">
        <v>0.19</v>
      </c>
      <c r="P17" s="181">
        <v>0.19</v>
      </c>
      <c r="Q17" s="182">
        <v>0.19</v>
      </c>
      <c r="R17" s="68" t="s">
        <v>22</v>
      </c>
      <c r="S17" s="170"/>
      <c r="T17" s="171"/>
      <c r="AA17">
        <v>3</v>
      </c>
      <c r="AD17">
        <v>3</v>
      </c>
      <c r="AE17">
        <v>2</v>
      </c>
      <c r="AF17">
        <v>2</v>
      </c>
      <c r="AG17">
        <v>5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3</v>
      </c>
    </row>
    <row r="18" spans="3:42" ht="12.75">
      <c r="C18" s="46" t="s">
        <v>62</v>
      </c>
      <c r="D18" s="170"/>
      <c r="E18" s="171"/>
      <c r="F18" s="180">
        <v>132</v>
      </c>
      <c r="G18" s="181">
        <v>148.09314400000005</v>
      </c>
      <c r="H18" s="182">
        <v>161.61896215384098</v>
      </c>
      <c r="I18" s="180">
        <v>82</v>
      </c>
      <c r="J18" s="181">
        <v>84.05</v>
      </c>
      <c r="K18" s="182">
        <v>86.15125</v>
      </c>
      <c r="L18" s="180">
        <v>189</v>
      </c>
      <c r="M18" s="181">
        <v>186.04314400000004</v>
      </c>
      <c r="N18" s="182">
        <v>182.929651693735</v>
      </c>
      <c r="O18" s="180">
        <v>139</v>
      </c>
      <c r="P18" s="181">
        <v>122</v>
      </c>
      <c r="Q18" s="182">
        <v>107.461939539894</v>
      </c>
      <c r="R18" s="68" t="s">
        <v>2</v>
      </c>
      <c r="S18" s="170"/>
      <c r="T18" s="171"/>
      <c r="AA18">
        <v>3</v>
      </c>
      <c r="AD18">
        <v>3</v>
      </c>
      <c r="AE18">
        <v>2</v>
      </c>
      <c r="AF18">
        <v>2</v>
      </c>
      <c r="AG18">
        <v>3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3</v>
      </c>
    </row>
    <row r="19" spans="3:42" ht="12.75">
      <c r="C19" s="46" t="s">
        <v>63</v>
      </c>
      <c r="D19" s="170"/>
      <c r="E19" s="171"/>
      <c r="F19" s="180">
        <v>1707.1399999999999</v>
      </c>
      <c r="G19" s="181">
        <v>1700</v>
      </c>
      <c r="H19" s="182">
        <v>1770</v>
      </c>
      <c r="I19" s="180">
        <v>1782.37</v>
      </c>
      <c r="J19" s="181">
        <v>1790</v>
      </c>
      <c r="K19" s="182">
        <v>1800</v>
      </c>
      <c r="L19" s="180">
        <v>688.42</v>
      </c>
      <c r="M19" s="181">
        <v>680</v>
      </c>
      <c r="N19" s="182">
        <v>750</v>
      </c>
      <c r="O19" s="180">
        <v>763.65</v>
      </c>
      <c r="P19" s="181">
        <v>770</v>
      </c>
      <c r="Q19" s="182">
        <v>780</v>
      </c>
      <c r="R19" s="68" t="s">
        <v>23</v>
      </c>
      <c r="S19" s="170"/>
      <c r="T19" s="171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3:42" ht="12.75">
      <c r="C20" s="46" t="s">
        <v>64</v>
      </c>
      <c r="D20" s="170"/>
      <c r="E20" s="171"/>
      <c r="F20" s="180">
        <v>33.621775</v>
      </c>
      <c r="G20" s="181">
        <v>31.435258333333334</v>
      </c>
      <c r="H20" s="182">
        <v>31.435258333333334</v>
      </c>
      <c r="I20" s="180">
        <v>16.156775000000003</v>
      </c>
      <c r="J20" s="181">
        <v>13.668925000000002</v>
      </c>
      <c r="K20" s="182">
        <v>13.668925000000002</v>
      </c>
      <c r="L20" s="180">
        <v>22.91</v>
      </c>
      <c r="M20" s="181">
        <v>22.313333333333333</v>
      </c>
      <c r="N20" s="182">
        <v>22.313333333333333</v>
      </c>
      <c r="O20" s="180">
        <v>5.445</v>
      </c>
      <c r="P20" s="181">
        <v>4.547</v>
      </c>
      <c r="Q20" s="182">
        <v>4.547</v>
      </c>
      <c r="R20" s="68" t="s">
        <v>24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3:42" ht="12.75">
      <c r="C21" s="46" t="s">
        <v>65</v>
      </c>
      <c r="D21" s="170"/>
      <c r="E21" s="171"/>
      <c r="F21" s="180">
        <v>43</v>
      </c>
      <c r="G21" s="181">
        <v>42</v>
      </c>
      <c r="H21" s="182">
        <v>38</v>
      </c>
      <c r="I21" s="180">
        <v>76</v>
      </c>
      <c r="J21" s="181">
        <v>77</v>
      </c>
      <c r="K21" s="182">
        <v>78</v>
      </c>
      <c r="L21" s="180">
        <v>18</v>
      </c>
      <c r="M21" s="181">
        <v>20</v>
      </c>
      <c r="N21" s="182">
        <v>20</v>
      </c>
      <c r="O21" s="180">
        <v>51</v>
      </c>
      <c r="P21" s="181">
        <v>55</v>
      </c>
      <c r="Q21" s="182">
        <v>60</v>
      </c>
      <c r="R21" s="68" t="s">
        <v>25</v>
      </c>
      <c r="S21" s="170"/>
      <c r="T21" s="171"/>
      <c r="AA21">
        <v>3</v>
      </c>
      <c r="AD21">
        <v>3</v>
      </c>
      <c r="AE21">
        <v>3</v>
      </c>
      <c r="AF21">
        <v>3</v>
      </c>
      <c r="AG21">
        <v>3</v>
      </c>
      <c r="AH21">
        <v>3</v>
      </c>
      <c r="AI21">
        <v>3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3</v>
      </c>
    </row>
    <row r="22" spans="3:42" ht="12.75">
      <c r="C22" s="46" t="s">
        <v>66</v>
      </c>
      <c r="D22" s="170"/>
      <c r="E22" s="171"/>
      <c r="F22" s="180">
        <v>201.061</v>
      </c>
      <c r="G22" s="181">
        <v>201.061</v>
      </c>
      <c r="H22" s="182">
        <v>201.061</v>
      </c>
      <c r="I22" s="180">
        <v>0</v>
      </c>
      <c r="J22" s="181">
        <v>0</v>
      </c>
      <c r="K22" s="182">
        <v>0</v>
      </c>
      <c r="L22" s="180">
        <v>216.609</v>
      </c>
      <c r="M22" s="181">
        <v>216.609</v>
      </c>
      <c r="N22" s="182">
        <v>216.609</v>
      </c>
      <c r="O22" s="180">
        <v>15.548</v>
      </c>
      <c r="P22" s="181">
        <v>15.548</v>
      </c>
      <c r="Q22" s="182">
        <v>15.548</v>
      </c>
      <c r="R22" s="68" t="s">
        <v>26</v>
      </c>
      <c r="S22" s="170"/>
      <c r="T22" s="171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3:42" ht="12.75">
      <c r="C23" s="46" t="s">
        <v>67</v>
      </c>
      <c r="D23" s="170"/>
      <c r="E23" s="171"/>
      <c r="F23" s="180">
        <v>1.0099999999999998</v>
      </c>
      <c r="G23" s="181">
        <v>7.86171428571429</v>
      </c>
      <c r="H23" s="182">
        <v>8</v>
      </c>
      <c r="I23" s="180">
        <v>0</v>
      </c>
      <c r="J23" s="181">
        <v>0</v>
      </c>
      <c r="K23" s="182">
        <v>0</v>
      </c>
      <c r="L23" s="180">
        <v>15.01</v>
      </c>
      <c r="M23" s="181">
        <v>7.86171428571429</v>
      </c>
      <c r="N23" s="182">
        <v>8</v>
      </c>
      <c r="O23" s="180">
        <v>14</v>
      </c>
      <c r="P23" s="181">
        <v>0</v>
      </c>
      <c r="Q23" s="182">
        <v>0</v>
      </c>
      <c r="R23" s="68" t="s">
        <v>27</v>
      </c>
      <c r="S23" s="170"/>
      <c r="T23" s="171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3:42" ht="12.75">
      <c r="C24" s="46" t="s">
        <v>68</v>
      </c>
      <c r="D24" s="170"/>
      <c r="E24" s="171"/>
      <c r="F24" s="180">
        <v>25.41</v>
      </c>
      <c r="G24" s="181">
        <v>30.277328614880297</v>
      </c>
      <c r="H24" s="182">
        <v>36</v>
      </c>
      <c r="I24" s="180">
        <v>0</v>
      </c>
      <c r="J24" s="181">
        <v>0</v>
      </c>
      <c r="K24" s="182">
        <v>0</v>
      </c>
      <c r="L24" s="180">
        <v>26.24</v>
      </c>
      <c r="M24" s="181">
        <v>31.285361670407674</v>
      </c>
      <c r="N24" s="182">
        <v>37</v>
      </c>
      <c r="O24" s="180">
        <v>0.83</v>
      </c>
      <c r="P24" s="181">
        <v>1.0080330555273762</v>
      </c>
      <c r="Q24" s="182">
        <v>1</v>
      </c>
      <c r="R24" s="68" t="s">
        <v>275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3:42" ht="12.75">
      <c r="C25" s="46" t="s">
        <v>111</v>
      </c>
      <c r="D25" s="170"/>
      <c r="E25" s="171"/>
      <c r="F25" s="180">
        <v>10.229999999999999</v>
      </c>
      <c r="G25" s="181">
        <v>10.229999999999999</v>
      </c>
      <c r="H25" s="182">
        <v>10.229999999999999</v>
      </c>
      <c r="I25" s="180">
        <v>0</v>
      </c>
      <c r="J25" s="181">
        <v>0</v>
      </c>
      <c r="K25" s="182">
        <v>0</v>
      </c>
      <c r="L25" s="180">
        <v>10.78</v>
      </c>
      <c r="M25" s="181">
        <v>10.78</v>
      </c>
      <c r="N25" s="182">
        <v>10.78</v>
      </c>
      <c r="O25" s="180">
        <v>0.55</v>
      </c>
      <c r="P25" s="181">
        <v>0.55</v>
      </c>
      <c r="Q25" s="182">
        <v>0.55</v>
      </c>
      <c r="R25" s="68" t="s">
        <v>110</v>
      </c>
      <c r="S25" s="170"/>
      <c r="T25" s="171"/>
      <c r="AA25">
        <v>3</v>
      </c>
      <c r="AD25">
        <v>3</v>
      </c>
      <c r="AE25">
        <v>3</v>
      </c>
      <c r="AF25">
        <v>3</v>
      </c>
      <c r="AG25">
        <v>2</v>
      </c>
      <c r="AH25">
        <v>5</v>
      </c>
      <c r="AI25">
        <v>5</v>
      </c>
      <c r="AJ25">
        <v>3</v>
      </c>
      <c r="AK25">
        <v>3</v>
      </c>
      <c r="AL25">
        <v>3</v>
      </c>
      <c r="AM25">
        <v>3</v>
      </c>
      <c r="AN25">
        <v>3</v>
      </c>
      <c r="AO25">
        <v>3</v>
      </c>
      <c r="AP25">
        <v>3</v>
      </c>
    </row>
    <row r="26" spans="3:42" ht="12.75">
      <c r="C26" s="46" t="s">
        <v>69</v>
      </c>
      <c r="D26" s="170"/>
      <c r="E26" s="171"/>
      <c r="F26" s="180">
        <v>13.21</v>
      </c>
      <c r="G26" s="181">
        <v>12</v>
      </c>
      <c r="H26" s="182">
        <v>10</v>
      </c>
      <c r="I26" s="180">
        <v>0</v>
      </c>
      <c r="J26" s="181">
        <v>0</v>
      </c>
      <c r="K26" s="182">
        <v>0</v>
      </c>
      <c r="L26" s="180">
        <v>13.21</v>
      </c>
      <c r="M26" s="181">
        <v>12</v>
      </c>
      <c r="N26" s="182">
        <v>10</v>
      </c>
      <c r="O26" s="180">
        <v>0</v>
      </c>
      <c r="P26" s="181">
        <v>0</v>
      </c>
      <c r="Q26" s="182">
        <v>0</v>
      </c>
      <c r="R26" s="68" t="s">
        <v>28</v>
      </c>
      <c r="S26" s="170"/>
      <c r="T26" s="171"/>
      <c r="AA26">
        <v>3</v>
      </c>
      <c r="AD26">
        <v>3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5</v>
      </c>
      <c r="AN26">
        <v>2</v>
      </c>
      <c r="AO26">
        <v>2</v>
      </c>
      <c r="AP26">
        <v>3</v>
      </c>
    </row>
    <row r="27" spans="3:42" ht="12.75">
      <c r="C27" s="46" t="s">
        <v>70</v>
      </c>
      <c r="D27" s="170"/>
      <c r="E27" s="171"/>
      <c r="F27" s="180">
        <v>93.7</v>
      </c>
      <c r="G27" s="181">
        <v>100</v>
      </c>
      <c r="H27" s="182">
        <v>100</v>
      </c>
      <c r="I27" s="180">
        <v>29</v>
      </c>
      <c r="J27" s="181">
        <v>35</v>
      </c>
      <c r="K27" s="182">
        <v>35</v>
      </c>
      <c r="L27" s="180">
        <v>70.7</v>
      </c>
      <c r="M27" s="181">
        <v>70</v>
      </c>
      <c r="N27" s="182">
        <v>70</v>
      </c>
      <c r="O27" s="180">
        <v>6</v>
      </c>
      <c r="P27" s="181">
        <v>5</v>
      </c>
      <c r="Q27" s="182">
        <v>5</v>
      </c>
      <c r="R27" s="68" t="s">
        <v>29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3:42" ht="12.75">
      <c r="C28" s="46" t="s">
        <v>71</v>
      </c>
      <c r="D28" s="170"/>
      <c r="E28" s="171"/>
      <c r="F28" s="180">
        <v>119.97</v>
      </c>
      <c r="G28" s="181">
        <v>121</v>
      </c>
      <c r="H28" s="182">
        <v>121</v>
      </c>
      <c r="I28" s="180">
        <v>123</v>
      </c>
      <c r="J28" s="181">
        <v>123</v>
      </c>
      <c r="K28" s="182">
        <v>123</v>
      </c>
      <c r="L28" s="180">
        <v>6.25</v>
      </c>
      <c r="M28" s="181">
        <v>6</v>
      </c>
      <c r="N28" s="182">
        <v>6</v>
      </c>
      <c r="O28" s="180">
        <v>9.28</v>
      </c>
      <c r="P28" s="181">
        <v>8</v>
      </c>
      <c r="Q28" s="182">
        <v>8</v>
      </c>
      <c r="R28" s="68" t="s">
        <v>30</v>
      </c>
      <c r="S28" s="170"/>
      <c r="T28" s="171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3:42" ht="12.75">
      <c r="C29" s="46" t="s">
        <v>72</v>
      </c>
      <c r="D29" s="170"/>
      <c r="E29" s="171"/>
      <c r="F29" s="180">
        <v>466.89599999999996</v>
      </c>
      <c r="G29" s="181">
        <v>500</v>
      </c>
      <c r="H29" s="182">
        <v>520</v>
      </c>
      <c r="I29" s="180">
        <v>1227.829</v>
      </c>
      <c r="J29" s="181">
        <v>1300</v>
      </c>
      <c r="K29" s="182">
        <v>1350</v>
      </c>
      <c r="L29" s="180">
        <v>8.746</v>
      </c>
      <c r="M29" s="181">
        <v>10</v>
      </c>
      <c r="N29" s="182">
        <v>10</v>
      </c>
      <c r="O29" s="180">
        <v>769.679</v>
      </c>
      <c r="P29" s="181">
        <v>810</v>
      </c>
      <c r="Q29" s="182">
        <v>840</v>
      </c>
      <c r="R29" s="68" t="s">
        <v>31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3:42" ht="12.75">
      <c r="C30" s="46" t="s">
        <v>73</v>
      </c>
      <c r="D30" s="170"/>
      <c r="E30" s="171"/>
      <c r="F30" s="180">
        <v>6.351000000000006</v>
      </c>
      <c r="G30" s="181">
        <v>0</v>
      </c>
      <c r="H30" s="182">
        <v>5</v>
      </c>
      <c r="I30" s="180">
        <v>0</v>
      </c>
      <c r="J30" s="181">
        <v>0</v>
      </c>
      <c r="K30" s="182">
        <v>0</v>
      </c>
      <c r="L30" s="180">
        <v>49.968</v>
      </c>
      <c r="M30" s="181">
        <v>40</v>
      </c>
      <c r="N30" s="182">
        <v>45</v>
      </c>
      <c r="O30" s="180">
        <v>43.617</v>
      </c>
      <c r="P30" s="181">
        <v>40</v>
      </c>
      <c r="Q30" s="182">
        <v>40</v>
      </c>
      <c r="R30" s="68" t="s">
        <v>5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3:42" ht="12.75">
      <c r="C31" s="46" t="s">
        <v>74</v>
      </c>
      <c r="D31" s="170"/>
      <c r="E31" s="171"/>
      <c r="F31" s="180">
        <v>50</v>
      </c>
      <c r="G31" s="181">
        <v>50</v>
      </c>
      <c r="H31" s="182">
        <v>60</v>
      </c>
      <c r="I31" s="180">
        <v>50</v>
      </c>
      <c r="J31" s="181">
        <v>50</v>
      </c>
      <c r="K31" s="182">
        <v>60</v>
      </c>
      <c r="L31" s="180">
        <v>2</v>
      </c>
      <c r="M31" s="181">
        <v>2</v>
      </c>
      <c r="N31" s="182">
        <v>2</v>
      </c>
      <c r="O31" s="180">
        <v>2</v>
      </c>
      <c r="P31" s="181">
        <v>2</v>
      </c>
      <c r="Q31" s="182">
        <v>2</v>
      </c>
      <c r="R31" s="68" t="s">
        <v>32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3:42" ht="12.75">
      <c r="C32" s="46" t="s">
        <v>333</v>
      </c>
      <c r="D32" s="170"/>
      <c r="E32" s="171"/>
      <c r="F32" s="180">
        <v>2</v>
      </c>
      <c r="G32" s="181">
        <v>1</v>
      </c>
      <c r="H32" s="182">
        <v>1</v>
      </c>
      <c r="I32" s="180">
        <v>0</v>
      </c>
      <c r="J32" s="181">
        <v>0</v>
      </c>
      <c r="K32" s="182">
        <v>0</v>
      </c>
      <c r="L32" s="180">
        <v>2</v>
      </c>
      <c r="M32" s="181">
        <v>1</v>
      </c>
      <c r="N32" s="182">
        <v>1</v>
      </c>
      <c r="O32" s="180">
        <v>0</v>
      </c>
      <c r="P32" s="181">
        <v>0</v>
      </c>
      <c r="Q32" s="182">
        <v>0</v>
      </c>
      <c r="R32" s="68" t="s">
        <v>332</v>
      </c>
      <c r="S32" s="170"/>
      <c r="T32" s="171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3:42" ht="12.75">
      <c r="C33" s="46" t="s">
        <v>75</v>
      </c>
      <c r="D33" s="170"/>
      <c r="E33" s="171"/>
      <c r="F33" s="180">
        <v>94.57</v>
      </c>
      <c r="G33" s="181">
        <v>95</v>
      </c>
      <c r="H33" s="182">
        <v>95</v>
      </c>
      <c r="I33" s="180">
        <v>0</v>
      </c>
      <c r="J33" s="181">
        <v>0</v>
      </c>
      <c r="K33" s="182">
        <v>0</v>
      </c>
      <c r="L33" s="180">
        <v>94.57</v>
      </c>
      <c r="M33" s="181">
        <v>95</v>
      </c>
      <c r="N33" s="182">
        <v>95</v>
      </c>
      <c r="O33" s="180">
        <v>0</v>
      </c>
      <c r="P33" s="181">
        <v>0</v>
      </c>
      <c r="Q33" s="182">
        <v>0</v>
      </c>
      <c r="R33" s="68" t="s">
        <v>33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2.75">
      <c r="C34" s="46" t="s">
        <v>77</v>
      </c>
      <c r="D34" s="170"/>
      <c r="E34" s="171"/>
      <c r="F34" s="180">
        <v>70</v>
      </c>
      <c r="G34" s="181">
        <v>62</v>
      </c>
      <c r="H34" s="182">
        <v>69</v>
      </c>
      <c r="I34" s="180">
        <v>81</v>
      </c>
      <c r="J34" s="181">
        <v>80</v>
      </c>
      <c r="K34" s="182">
        <v>80</v>
      </c>
      <c r="L34" s="180">
        <v>4</v>
      </c>
      <c r="M34" s="181">
        <v>4</v>
      </c>
      <c r="N34" s="182">
        <v>4</v>
      </c>
      <c r="O34" s="180">
        <v>15</v>
      </c>
      <c r="P34" s="181">
        <v>22</v>
      </c>
      <c r="Q34" s="182">
        <v>15</v>
      </c>
      <c r="R34" s="68" t="s">
        <v>35</v>
      </c>
      <c r="S34" s="170"/>
      <c r="T34" s="171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2.75">
      <c r="C35" s="46" t="s">
        <v>78</v>
      </c>
      <c r="D35" s="170"/>
      <c r="E35" s="171"/>
      <c r="F35" s="180">
        <v>25.489999999999995</v>
      </c>
      <c r="G35" s="181">
        <v>25</v>
      </c>
      <c r="H35" s="182">
        <v>25</v>
      </c>
      <c r="I35" s="180">
        <v>0</v>
      </c>
      <c r="J35" s="181">
        <v>0</v>
      </c>
      <c r="K35" s="182">
        <v>0</v>
      </c>
      <c r="L35" s="180">
        <v>40.48</v>
      </c>
      <c r="M35" s="181">
        <v>35</v>
      </c>
      <c r="N35" s="182">
        <v>35</v>
      </c>
      <c r="O35" s="180">
        <v>14.99</v>
      </c>
      <c r="P35" s="181">
        <v>10</v>
      </c>
      <c r="Q35" s="182">
        <v>10</v>
      </c>
      <c r="R35" s="68" t="s">
        <v>36</v>
      </c>
      <c r="S35" s="170"/>
      <c r="T35" s="171"/>
      <c r="AA35">
        <v>3</v>
      </c>
      <c r="AD35">
        <v>3</v>
      </c>
      <c r="AE35">
        <v>2</v>
      </c>
      <c r="AF35">
        <v>2</v>
      </c>
      <c r="AG35">
        <v>5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3</v>
      </c>
    </row>
    <row r="36" spans="3:42" ht="12.75">
      <c r="C36" s="46" t="s">
        <v>79</v>
      </c>
      <c r="D36" s="170"/>
      <c r="E36" s="171"/>
      <c r="F36" s="180">
        <v>220.89999999999998</v>
      </c>
      <c r="G36" s="181">
        <v>225</v>
      </c>
      <c r="H36" s="182">
        <v>230</v>
      </c>
      <c r="I36" s="180">
        <v>166.42</v>
      </c>
      <c r="J36" s="181">
        <v>170</v>
      </c>
      <c r="K36" s="182">
        <v>175</v>
      </c>
      <c r="L36" s="180">
        <v>121.74</v>
      </c>
      <c r="M36" s="181">
        <v>125</v>
      </c>
      <c r="N36" s="182">
        <v>130</v>
      </c>
      <c r="O36" s="180">
        <v>67.26</v>
      </c>
      <c r="P36" s="181">
        <v>70</v>
      </c>
      <c r="Q36" s="182">
        <v>75</v>
      </c>
      <c r="R36" s="68" t="s">
        <v>37</v>
      </c>
      <c r="S36" s="170"/>
      <c r="T36" s="171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3:42" ht="12.75">
      <c r="C37" s="46" t="s">
        <v>80</v>
      </c>
      <c r="D37" s="170"/>
      <c r="E37" s="171"/>
      <c r="F37" s="180">
        <v>27.83879</v>
      </c>
      <c r="G37" s="181">
        <v>27.84</v>
      </c>
      <c r="H37" s="182">
        <v>27.84</v>
      </c>
      <c r="I37" s="180">
        <v>0</v>
      </c>
      <c r="J37" s="181">
        <v>0</v>
      </c>
      <c r="K37" s="182">
        <v>0</v>
      </c>
      <c r="L37" s="180">
        <v>27.84</v>
      </c>
      <c r="M37" s="181">
        <v>27.84</v>
      </c>
      <c r="N37" s="182">
        <v>27.84</v>
      </c>
      <c r="O37" s="180">
        <v>0.00121</v>
      </c>
      <c r="P37" s="181">
        <v>0</v>
      </c>
      <c r="Q37" s="182">
        <v>0</v>
      </c>
      <c r="R37" s="68" t="s">
        <v>99</v>
      </c>
      <c r="S37" s="170"/>
      <c r="T37" s="171"/>
      <c r="AA37">
        <v>3</v>
      </c>
      <c r="AD37">
        <v>3</v>
      </c>
      <c r="AE37">
        <v>3</v>
      </c>
      <c r="AF37">
        <v>3</v>
      </c>
      <c r="AG37">
        <v>5</v>
      </c>
      <c r="AH37">
        <v>5</v>
      </c>
      <c r="AI37">
        <v>5</v>
      </c>
      <c r="AJ37">
        <v>3</v>
      </c>
      <c r="AK37">
        <v>5</v>
      </c>
      <c r="AL37">
        <v>5</v>
      </c>
      <c r="AM37">
        <v>2</v>
      </c>
      <c r="AN37">
        <v>5</v>
      </c>
      <c r="AO37">
        <v>5</v>
      </c>
      <c r="AP37">
        <v>3</v>
      </c>
    </row>
    <row r="38" spans="3:42" ht="12.75">
      <c r="C38" s="46" t="s">
        <v>81</v>
      </c>
      <c r="D38" s="170"/>
      <c r="E38" s="171"/>
      <c r="F38" s="180">
        <v>8.1</v>
      </c>
      <c r="G38" s="181">
        <v>10</v>
      </c>
      <c r="H38" s="182">
        <v>10</v>
      </c>
      <c r="I38" s="180">
        <v>110</v>
      </c>
      <c r="J38" s="181">
        <v>110</v>
      </c>
      <c r="K38" s="182">
        <v>110</v>
      </c>
      <c r="L38" s="180">
        <v>0.1</v>
      </c>
      <c r="M38" s="181">
        <v>0</v>
      </c>
      <c r="N38" s="182">
        <v>0</v>
      </c>
      <c r="O38" s="180">
        <v>102</v>
      </c>
      <c r="P38" s="181">
        <v>100</v>
      </c>
      <c r="Q38" s="182">
        <v>100</v>
      </c>
      <c r="R38" s="68" t="s">
        <v>38</v>
      </c>
      <c r="S38" s="170"/>
      <c r="T38" s="171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3:42" ht="13.5" thickBot="1">
      <c r="C39" s="46" t="s">
        <v>82</v>
      </c>
      <c r="D39" s="170"/>
      <c r="E39" s="171"/>
      <c r="F39" s="180">
        <v>36.99518630641536</v>
      </c>
      <c r="G39" s="181">
        <v>30</v>
      </c>
      <c r="H39" s="182">
        <v>30</v>
      </c>
      <c r="I39" s="180">
        <v>0</v>
      </c>
      <c r="J39" s="181">
        <v>0</v>
      </c>
      <c r="K39" s="182">
        <v>0</v>
      </c>
      <c r="L39" s="180">
        <v>52.32329690438506</v>
      </c>
      <c r="M39" s="181">
        <v>50</v>
      </c>
      <c r="N39" s="182">
        <v>50</v>
      </c>
      <c r="O39" s="180">
        <v>15.3281105979697</v>
      </c>
      <c r="P39" s="181">
        <v>20</v>
      </c>
      <c r="Q39" s="182">
        <v>20</v>
      </c>
      <c r="R39" s="68" t="s">
        <v>40</v>
      </c>
      <c r="S39" s="170"/>
      <c r="T39" s="171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3:42" ht="14.25" thickBot="1" thickTop="1">
      <c r="C40" s="14" t="s">
        <v>7</v>
      </c>
      <c r="D40" s="174"/>
      <c r="E40" s="175"/>
      <c r="F40" s="152">
        <v>3648.3785513064145</v>
      </c>
      <c r="G40" s="153">
        <v>3723.7784452339283</v>
      </c>
      <c r="H40" s="154">
        <v>3859.165220487175</v>
      </c>
      <c r="I40" s="152">
        <v>3818.775775</v>
      </c>
      <c r="J40" s="153">
        <v>3907.718925</v>
      </c>
      <c r="K40" s="154">
        <v>3985.820175</v>
      </c>
      <c r="L40" s="152">
        <v>1982.189496904385</v>
      </c>
      <c r="M40" s="153">
        <v>1983.562553289455</v>
      </c>
      <c r="N40" s="154">
        <v>2067.3019850270684</v>
      </c>
      <c r="O40" s="152">
        <v>2152.586720597969</v>
      </c>
      <c r="P40" s="153">
        <v>2167.5030330555273</v>
      </c>
      <c r="Q40" s="154">
        <v>2193.956939539894</v>
      </c>
      <c r="R40" s="14" t="s">
        <v>7</v>
      </c>
      <c r="S40" s="174"/>
      <c r="T40" s="175"/>
      <c r="AA40" t="e">
        <v>#REF!</v>
      </c>
      <c r="AD40" t="e">
        <v>#REF!</v>
      </c>
      <c r="AE40" t="e">
        <v>#REF!</v>
      </c>
      <c r="AF40" t="e">
        <v>#REF!</v>
      </c>
      <c r="AG40" t="e">
        <v>#REF!</v>
      </c>
      <c r="AH40" t="e">
        <v>#REF!</v>
      </c>
      <c r="AI40" t="e">
        <v>#REF!</v>
      </c>
      <c r="AJ40" t="e">
        <v>#REF!</v>
      </c>
      <c r="AK40" t="e">
        <v>#REF!</v>
      </c>
      <c r="AL40" t="e">
        <v>#REF!</v>
      </c>
      <c r="AM40" t="e">
        <v>#REF!</v>
      </c>
      <c r="AN40" t="e">
        <v>#REF!</v>
      </c>
      <c r="AO40" t="e">
        <v>#REF!</v>
      </c>
      <c r="AP40" t="e">
        <v>#REF!</v>
      </c>
    </row>
    <row r="41" spans="3:42" ht="13.5" thickTop="1">
      <c r="C41" s="167" t="s">
        <v>84</v>
      </c>
      <c r="D41" s="168"/>
      <c r="E41" s="169"/>
      <c r="F41" s="177">
        <v>3.31436</v>
      </c>
      <c r="G41" s="178">
        <v>3.31436</v>
      </c>
      <c r="H41" s="179">
        <v>3.31436</v>
      </c>
      <c r="I41" s="177">
        <v>0</v>
      </c>
      <c r="J41" s="178">
        <v>0</v>
      </c>
      <c r="K41" s="179">
        <v>0</v>
      </c>
      <c r="L41" s="177">
        <v>3.3144902500000004</v>
      </c>
      <c r="M41" s="178">
        <v>3.3144902500000004</v>
      </c>
      <c r="N41" s="179">
        <v>3.3144902500000004</v>
      </c>
      <c r="O41" s="177">
        <v>0.00013025000000000002</v>
      </c>
      <c r="P41" s="178">
        <v>0.00013025000000000002</v>
      </c>
      <c r="Q41" s="179">
        <v>0.00013025000000000002</v>
      </c>
      <c r="R41" s="80" t="s">
        <v>41</v>
      </c>
      <c r="S41" s="168"/>
      <c r="T41" s="169"/>
      <c r="AA41">
        <v>3</v>
      </c>
      <c r="AD41">
        <v>3</v>
      </c>
      <c r="AE41">
        <v>3</v>
      </c>
      <c r="AF41">
        <v>3</v>
      </c>
      <c r="AG41">
        <v>5</v>
      </c>
      <c r="AH41">
        <v>5</v>
      </c>
      <c r="AI41">
        <v>5</v>
      </c>
      <c r="AJ41">
        <v>3</v>
      </c>
      <c r="AK41">
        <v>5</v>
      </c>
      <c r="AL41">
        <v>5</v>
      </c>
      <c r="AM41">
        <v>3</v>
      </c>
      <c r="AN41">
        <v>5</v>
      </c>
      <c r="AO41">
        <v>5</v>
      </c>
      <c r="AP41">
        <v>3</v>
      </c>
    </row>
    <row r="42" spans="3:42" ht="12.75">
      <c r="C42" s="46" t="s">
        <v>85</v>
      </c>
      <c r="D42" s="170"/>
      <c r="E42" s="171"/>
      <c r="F42" s="180">
        <v>10.35</v>
      </c>
      <c r="G42" s="181">
        <v>11</v>
      </c>
      <c r="H42" s="182">
        <v>12</v>
      </c>
      <c r="I42" s="180">
        <v>9.43</v>
      </c>
      <c r="J42" s="181">
        <v>10</v>
      </c>
      <c r="K42" s="182">
        <v>11</v>
      </c>
      <c r="L42" s="180">
        <v>15.78</v>
      </c>
      <c r="M42" s="181">
        <v>17</v>
      </c>
      <c r="N42" s="182">
        <v>18</v>
      </c>
      <c r="O42" s="180">
        <v>14.86</v>
      </c>
      <c r="P42" s="181">
        <v>16</v>
      </c>
      <c r="Q42" s="182">
        <v>17</v>
      </c>
      <c r="R42" s="68" t="s">
        <v>42</v>
      </c>
      <c r="S42" s="170"/>
      <c r="T42" s="171"/>
      <c r="AA42">
        <v>3</v>
      </c>
      <c r="AD42">
        <v>3</v>
      </c>
      <c r="AE42">
        <v>2</v>
      </c>
      <c r="AF42">
        <v>2</v>
      </c>
      <c r="AG42">
        <v>3</v>
      </c>
      <c r="AH42">
        <v>2</v>
      </c>
      <c r="AI42">
        <v>2</v>
      </c>
      <c r="AJ42">
        <v>3</v>
      </c>
      <c r="AK42">
        <v>2</v>
      </c>
      <c r="AL42">
        <v>2</v>
      </c>
      <c r="AM42">
        <v>3</v>
      </c>
      <c r="AN42">
        <v>2</v>
      </c>
      <c r="AO42">
        <v>2</v>
      </c>
      <c r="AP42">
        <v>3</v>
      </c>
    </row>
    <row r="43" spans="3:42" ht="12.75">
      <c r="C43" s="46" t="s">
        <v>86</v>
      </c>
      <c r="D43" s="170"/>
      <c r="E43" s="171"/>
      <c r="F43" s="180">
        <v>86.83</v>
      </c>
      <c r="G43" s="181">
        <v>86.83</v>
      </c>
      <c r="H43" s="182">
        <v>86.83</v>
      </c>
      <c r="I43" s="180">
        <v>0</v>
      </c>
      <c r="J43" s="181">
        <v>0</v>
      </c>
      <c r="K43" s="182">
        <v>0</v>
      </c>
      <c r="L43" s="180">
        <v>92.5</v>
      </c>
      <c r="M43" s="181">
        <v>92.5</v>
      </c>
      <c r="N43" s="182">
        <v>92.5</v>
      </c>
      <c r="O43" s="180">
        <v>5.67</v>
      </c>
      <c r="P43" s="181">
        <v>5.67</v>
      </c>
      <c r="Q43" s="182">
        <v>5.67</v>
      </c>
      <c r="R43" s="68" t="s">
        <v>43</v>
      </c>
      <c r="S43" s="170"/>
      <c r="T43" s="171"/>
      <c r="AA43">
        <v>3</v>
      </c>
      <c r="AD43">
        <v>3</v>
      </c>
      <c r="AE43">
        <v>3</v>
      </c>
      <c r="AF43">
        <v>3</v>
      </c>
      <c r="AG43">
        <v>5</v>
      </c>
      <c r="AH43">
        <v>5</v>
      </c>
      <c r="AI43">
        <v>5</v>
      </c>
      <c r="AJ43">
        <v>3</v>
      </c>
      <c r="AK43">
        <v>5</v>
      </c>
      <c r="AL43">
        <v>5</v>
      </c>
      <c r="AM43">
        <v>3</v>
      </c>
      <c r="AN43">
        <v>5</v>
      </c>
      <c r="AO43">
        <v>5</v>
      </c>
      <c r="AP43">
        <v>3</v>
      </c>
    </row>
    <row r="44" spans="3:42" ht="12.75">
      <c r="C44" s="46" t="s">
        <v>87</v>
      </c>
      <c r="D44" s="170"/>
      <c r="E44" s="171"/>
      <c r="F44" s="180">
        <v>10.49</v>
      </c>
      <c r="G44" s="181">
        <v>10.49</v>
      </c>
      <c r="H44" s="182">
        <v>10.49</v>
      </c>
      <c r="I44" s="180">
        <v>0</v>
      </c>
      <c r="J44" s="181">
        <v>0</v>
      </c>
      <c r="K44" s="182">
        <v>0</v>
      </c>
      <c r="L44" s="180">
        <v>10.52</v>
      </c>
      <c r="M44" s="181">
        <v>10.52</v>
      </c>
      <c r="N44" s="182">
        <v>10.52</v>
      </c>
      <c r="O44" s="180">
        <v>0.03</v>
      </c>
      <c r="P44" s="181">
        <v>0.03</v>
      </c>
      <c r="Q44" s="182">
        <v>0.03</v>
      </c>
      <c r="R44" s="68" t="s">
        <v>3</v>
      </c>
      <c r="S44" s="170"/>
      <c r="T44" s="171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5</v>
      </c>
      <c r="AK44">
        <v>5</v>
      </c>
      <c r="AL44">
        <v>5</v>
      </c>
      <c r="AM44">
        <v>5</v>
      </c>
      <c r="AN44">
        <v>5</v>
      </c>
      <c r="AO44">
        <v>5</v>
      </c>
      <c r="AP44">
        <v>3</v>
      </c>
    </row>
    <row r="45" spans="3:42" ht="12.75">
      <c r="C45" s="46" t="s">
        <v>88</v>
      </c>
      <c r="D45" s="170"/>
      <c r="E45" s="171"/>
      <c r="F45" s="180">
        <v>0.22999999999999998</v>
      </c>
      <c r="G45" s="181">
        <v>0.22999999999999998</v>
      </c>
      <c r="H45" s="182">
        <v>0.22999999999999998</v>
      </c>
      <c r="I45" s="180">
        <v>0</v>
      </c>
      <c r="J45" s="181">
        <v>0</v>
      </c>
      <c r="K45" s="182">
        <v>0</v>
      </c>
      <c r="L45" s="180">
        <v>0.49</v>
      </c>
      <c r="M45" s="181">
        <v>0.49</v>
      </c>
      <c r="N45" s="182">
        <v>0.49</v>
      </c>
      <c r="O45" s="180">
        <v>0.26</v>
      </c>
      <c r="P45" s="181">
        <v>0.26</v>
      </c>
      <c r="Q45" s="182">
        <v>0.26</v>
      </c>
      <c r="R45" s="68" t="s">
        <v>44</v>
      </c>
      <c r="S45" s="170"/>
      <c r="T45" s="171"/>
      <c r="AA45">
        <v>3</v>
      </c>
      <c r="AD45">
        <v>3</v>
      </c>
      <c r="AE45">
        <v>3</v>
      </c>
      <c r="AF45">
        <v>3</v>
      </c>
      <c r="AG45">
        <v>2</v>
      </c>
      <c r="AH45">
        <v>5</v>
      </c>
      <c r="AI45">
        <v>5</v>
      </c>
      <c r="AJ45">
        <v>3</v>
      </c>
      <c r="AK45">
        <v>5</v>
      </c>
      <c r="AL45">
        <v>5</v>
      </c>
      <c r="AM45">
        <v>3</v>
      </c>
      <c r="AN45">
        <v>5</v>
      </c>
      <c r="AO45">
        <v>5</v>
      </c>
      <c r="AP45">
        <v>3</v>
      </c>
    </row>
    <row r="46" spans="3:42" ht="12.75">
      <c r="C46" s="46" t="s">
        <v>89</v>
      </c>
      <c r="D46" s="170"/>
      <c r="E46" s="171"/>
      <c r="F46" s="180">
        <v>0.77</v>
      </c>
      <c r="G46" s="181">
        <v>0.77</v>
      </c>
      <c r="H46" s="182">
        <v>0.77</v>
      </c>
      <c r="I46" s="180">
        <v>0</v>
      </c>
      <c r="J46" s="181">
        <v>0</v>
      </c>
      <c r="K46" s="182">
        <v>0</v>
      </c>
      <c r="L46" s="180">
        <v>0.77</v>
      </c>
      <c r="M46" s="181">
        <v>0.77</v>
      </c>
      <c r="N46" s="182">
        <v>0.77</v>
      </c>
      <c r="O46" s="180">
        <v>0</v>
      </c>
      <c r="P46" s="181">
        <v>0</v>
      </c>
      <c r="Q46" s="182">
        <v>0</v>
      </c>
      <c r="R46" s="68" t="s">
        <v>4</v>
      </c>
      <c r="S46" s="170"/>
      <c r="T46" s="171"/>
      <c r="AA46">
        <v>3</v>
      </c>
      <c r="AD46">
        <v>3</v>
      </c>
      <c r="AE46">
        <v>3</v>
      </c>
      <c r="AF46">
        <v>3</v>
      </c>
      <c r="AG46">
        <v>2</v>
      </c>
      <c r="AH46">
        <v>5</v>
      </c>
      <c r="AI46">
        <v>5</v>
      </c>
      <c r="AJ46">
        <v>3</v>
      </c>
      <c r="AK46">
        <v>5</v>
      </c>
      <c r="AL46">
        <v>5</v>
      </c>
      <c r="AM46">
        <v>3</v>
      </c>
      <c r="AN46">
        <v>5</v>
      </c>
      <c r="AO46">
        <v>5</v>
      </c>
      <c r="AP46">
        <v>3</v>
      </c>
    </row>
    <row r="47" spans="3:42" ht="12.75">
      <c r="C47" s="46" t="s">
        <v>90</v>
      </c>
      <c r="D47" s="170"/>
      <c r="E47" s="171"/>
      <c r="F47" s="180">
        <v>78.03999999999999</v>
      </c>
      <c r="G47" s="181">
        <v>45</v>
      </c>
      <c r="H47" s="182">
        <v>45</v>
      </c>
      <c r="I47" s="180">
        <v>0</v>
      </c>
      <c r="J47" s="181">
        <v>0</v>
      </c>
      <c r="K47" s="182">
        <v>0</v>
      </c>
      <c r="L47" s="180">
        <v>79.33</v>
      </c>
      <c r="M47" s="181">
        <v>50</v>
      </c>
      <c r="N47" s="182">
        <v>50</v>
      </c>
      <c r="O47" s="180">
        <v>1.29</v>
      </c>
      <c r="P47" s="181">
        <v>5</v>
      </c>
      <c r="Q47" s="182">
        <v>5</v>
      </c>
      <c r="R47" s="68" t="s">
        <v>45</v>
      </c>
      <c r="S47" s="170"/>
      <c r="T47" s="171"/>
      <c r="AA47">
        <v>3</v>
      </c>
      <c r="AD47">
        <v>3</v>
      </c>
      <c r="AE47">
        <v>2</v>
      </c>
      <c r="AF47">
        <v>2</v>
      </c>
      <c r="AG47">
        <v>3</v>
      </c>
      <c r="AH47">
        <v>2</v>
      </c>
      <c r="AI47">
        <v>2</v>
      </c>
      <c r="AJ47">
        <v>3</v>
      </c>
      <c r="AK47">
        <v>2</v>
      </c>
      <c r="AL47">
        <v>2</v>
      </c>
      <c r="AM47">
        <v>3</v>
      </c>
      <c r="AN47">
        <v>2</v>
      </c>
      <c r="AO47">
        <v>2</v>
      </c>
      <c r="AP47">
        <v>3</v>
      </c>
    </row>
    <row r="48" spans="3:42" ht="12.75">
      <c r="C48" s="46" t="s">
        <v>91</v>
      </c>
      <c r="D48" s="170"/>
      <c r="E48" s="171"/>
      <c r="F48" s="180">
        <v>4.86</v>
      </c>
      <c r="G48" s="181">
        <v>4.86</v>
      </c>
      <c r="H48" s="182">
        <v>4.86</v>
      </c>
      <c r="I48" s="180">
        <v>0</v>
      </c>
      <c r="J48" s="181">
        <v>0</v>
      </c>
      <c r="K48" s="182">
        <v>0</v>
      </c>
      <c r="L48" s="180">
        <v>4.86</v>
      </c>
      <c r="M48" s="181">
        <v>4.86</v>
      </c>
      <c r="N48" s="182">
        <v>4.86</v>
      </c>
      <c r="O48" s="180">
        <v>0</v>
      </c>
      <c r="P48" s="181">
        <v>0</v>
      </c>
      <c r="Q48" s="182">
        <v>0</v>
      </c>
      <c r="R48" s="68" t="s">
        <v>6</v>
      </c>
      <c r="S48" s="170"/>
      <c r="T48" s="171"/>
      <c r="AA48">
        <v>3</v>
      </c>
      <c r="AD48">
        <v>3</v>
      </c>
      <c r="AE48">
        <v>3</v>
      </c>
      <c r="AF48">
        <v>3</v>
      </c>
      <c r="AG48">
        <v>5</v>
      </c>
      <c r="AH48">
        <v>5</v>
      </c>
      <c r="AI48">
        <v>5</v>
      </c>
      <c r="AJ48">
        <v>5</v>
      </c>
      <c r="AK48">
        <v>5</v>
      </c>
      <c r="AL48">
        <v>5</v>
      </c>
      <c r="AM48">
        <v>5</v>
      </c>
      <c r="AN48">
        <v>5</v>
      </c>
      <c r="AO48">
        <v>5</v>
      </c>
      <c r="AP48">
        <v>3</v>
      </c>
    </row>
    <row r="49" spans="3:42" ht="13.5" thickBot="1">
      <c r="C49" s="46" t="s">
        <v>92</v>
      </c>
      <c r="D49" s="170"/>
      <c r="E49" s="171"/>
      <c r="F49" s="180">
        <v>184.23</v>
      </c>
      <c r="G49" s="181">
        <v>184.23</v>
      </c>
      <c r="H49" s="182">
        <v>184.23</v>
      </c>
      <c r="I49" s="180">
        <v>1.09</v>
      </c>
      <c r="J49" s="181">
        <v>1.09</v>
      </c>
      <c r="K49" s="182">
        <v>1.09</v>
      </c>
      <c r="L49" s="180">
        <v>183.69</v>
      </c>
      <c r="M49" s="181">
        <v>183.69</v>
      </c>
      <c r="N49" s="182">
        <v>183.69</v>
      </c>
      <c r="O49" s="180">
        <v>0.55</v>
      </c>
      <c r="P49" s="181">
        <v>0.55</v>
      </c>
      <c r="Q49" s="182">
        <v>0.55</v>
      </c>
      <c r="R49" s="68" t="s">
        <v>46</v>
      </c>
      <c r="S49" s="170"/>
      <c r="T49" s="171"/>
      <c r="AA49">
        <v>3</v>
      </c>
      <c r="AD49">
        <v>3</v>
      </c>
      <c r="AE49">
        <v>3</v>
      </c>
      <c r="AF49">
        <v>3</v>
      </c>
      <c r="AG49">
        <v>3</v>
      </c>
      <c r="AH49">
        <v>5</v>
      </c>
      <c r="AI49">
        <v>5</v>
      </c>
      <c r="AJ49">
        <v>3</v>
      </c>
      <c r="AK49">
        <v>5</v>
      </c>
      <c r="AL49">
        <v>5</v>
      </c>
      <c r="AM49">
        <v>3</v>
      </c>
      <c r="AN49">
        <v>5</v>
      </c>
      <c r="AO49">
        <v>5</v>
      </c>
      <c r="AP49">
        <v>3</v>
      </c>
    </row>
    <row r="50" spans="3:42" ht="14.25" thickBot="1" thickTop="1">
      <c r="C50" s="14" t="s">
        <v>335</v>
      </c>
      <c r="D50" s="174"/>
      <c r="E50" s="175"/>
      <c r="F50" s="152">
        <v>379.11436000000003</v>
      </c>
      <c r="G50" s="153">
        <v>346.72436000000005</v>
      </c>
      <c r="H50" s="154">
        <v>347.72436000000005</v>
      </c>
      <c r="I50" s="152">
        <v>10.52</v>
      </c>
      <c r="J50" s="153">
        <v>11.09</v>
      </c>
      <c r="K50" s="154">
        <v>12.09</v>
      </c>
      <c r="L50" s="152">
        <v>391.25449025</v>
      </c>
      <c r="M50" s="153">
        <v>363.14449025</v>
      </c>
      <c r="N50" s="154">
        <v>364.14449025</v>
      </c>
      <c r="O50" s="152">
        <v>22.66013025</v>
      </c>
      <c r="P50" s="153">
        <v>27.510130250000003</v>
      </c>
      <c r="Q50" s="154">
        <v>28.510130250000003</v>
      </c>
      <c r="R50" s="14" t="s">
        <v>336</v>
      </c>
      <c r="S50" s="174"/>
      <c r="T50" s="175"/>
      <c r="AA50" t="e">
        <v>#REF!</v>
      </c>
      <c r="AD50" t="e">
        <v>#REF!</v>
      </c>
      <c r="AE50" t="e">
        <v>#REF!</v>
      </c>
      <c r="AF50" t="e">
        <v>#REF!</v>
      </c>
      <c r="AG50" t="e">
        <v>#REF!</v>
      </c>
      <c r="AH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  <c r="AP50" t="e">
        <v>#REF!</v>
      </c>
    </row>
    <row r="51" spans="3:42" ht="13.5" thickTop="1">
      <c r="C51" s="167" t="s">
        <v>94</v>
      </c>
      <c r="D51" s="168"/>
      <c r="E51" s="169"/>
      <c r="F51" s="177">
        <v>54.50999999999999</v>
      </c>
      <c r="G51" s="178">
        <v>59.12029750219472</v>
      </c>
      <c r="H51" s="179">
        <v>47.7324947729619</v>
      </c>
      <c r="I51" s="177">
        <v>100</v>
      </c>
      <c r="J51" s="178">
        <v>100</v>
      </c>
      <c r="K51" s="179">
        <v>100</v>
      </c>
      <c r="L51" s="177">
        <v>50.3</v>
      </c>
      <c r="M51" s="178">
        <v>49.12029750219472</v>
      </c>
      <c r="N51" s="179">
        <v>37.7324947729619</v>
      </c>
      <c r="O51" s="177">
        <v>95.79</v>
      </c>
      <c r="P51" s="178">
        <v>90</v>
      </c>
      <c r="Q51" s="179">
        <v>90</v>
      </c>
      <c r="R51" s="80" t="s">
        <v>1</v>
      </c>
      <c r="S51" s="168"/>
      <c r="T51" s="169"/>
      <c r="AA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2</v>
      </c>
    </row>
    <row r="52" spans="3:42" ht="13.5" thickBot="1">
      <c r="C52" s="100" t="s">
        <v>95</v>
      </c>
      <c r="D52" s="172"/>
      <c r="E52" s="173"/>
      <c r="F52" s="183">
        <v>4996.85</v>
      </c>
      <c r="G52" s="184">
        <v>5097</v>
      </c>
      <c r="H52" s="185">
        <v>5097</v>
      </c>
      <c r="I52" s="183">
        <v>4900</v>
      </c>
      <c r="J52" s="184">
        <v>5000</v>
      </c>
      <c r="K52" s="185">
        <v>5000</v>
      </c>
      <c r="L52" s="183">
        <v>214.6</v>
      </c>
      <c r="M52" s="184">
        <v>215</v>
      </c>
      <c r="N52" s="185">
        <v>215</v>
      </c>
      <c r="O52" s="183">
        <v>117.75</v>
      </c>
      <c r="P52" s="184">
        <v>118</v>
      </c>
      <c r="Q52" s="185">
        <v>118</v>
      </c>
      <c r="R52" s="101" t="s">
        <v>47</v>
      </c>
      <c r="S52" s="172"/>
      <c r="T52" s="173"/>
      <c r="AA52">
        <v>3</v>
      </c>
      <c r="AD52">
        <v>3</v>
      </c>
      <c r="AE52">
        <v>2</v>
      </c>
      <c r="AF52">
        <v>2</v>
      </c>
      <c r="AG52">
        <v>2</v>
      </c>
      <c r="AH52">
        <v>2</v>
      </c>
      <c r="AI52">
        <v>2</v>
      </c>
      <c r="AJ52">
        <v>3</v>
      </c>
      <c r="AK52">
        <v>2</v>
      </c>
      <c r="AL52">
        <v>2</v>
      </c>
      <c r="AM52">
        <v>3</v>
      </c>
      <c r="AN52">
        <v>2</v>
      </c>
      <c r="AO52">
        <v>2</v>
      </c>
      <c r="AP52">
        <v>3</v>
      </c>
    </row>
    <row r="53" spans="3:42" ht="14.25" thickBot="1" thickTop="1">
      <c r="C53" s="14" t="s">
        <v>8</v>
      </c>
      <c r="D53" s="12"/>
      <c r="E53" s="13"/>
      <c r="F53" s="152">
        <v>5051.360000000001</v>
      </c>
      <c r="G53" s="153">
        <v>5156.120297502195</v>
      </c>
      <c r="H53" s="154">
        <v>5144.732494772962</v>
      </c>
      <c r="I53" s="152">
        <v>5000</v>
      </c>
      <c r="J53" s="153">
        <v>5100</v>
      </c>
      <c r="K53" s="154">
        <v>5100</v>
      </c>
      <c r="L53" s="152">
        <v>264.9</v>
      </c>
      <c r="M53" s="153">
        <v>264.1202975021947</v>
      </c>
      <c r="N53" s="154">
        <v>252.7324947729619</v>
      </c>
      <c r="O53" s="152">
        <v>213.54000000000002</v>
      </c>
      <c r="P53" s="153">
        <v>208</v>
      </c>
      <c r="Q53" s="154">
        <v>208</v>
      </c>
      <c r="R53" s="16" t="s">
        <v>96</v>
      </c>
      <c r="S53" s="8"/>
      <c r="T53" s="9"/>
      <c r="AA53" t="e">
        <v>#REF!</v>
      </c>
      <c r="AD53" t="e">
        <v>#REF!</v>
      </c>
      <c r="AE53" t="e">
        <v>#REF!</v>
      </c>
      <c r="AF53" t="e">
        <v>#REF!</v>
      </c>
      <c r="AG53" t="e">
        <v>#REF!</v>
      </c>
      <c r="AH53" t="e">
        <v>#REF!</v>
      </c>
      <c r="AI53" t="e">
        <v>#REF!</v>
      </c>
      <c r="AJ53" t="e">
        <v>#REF!</v>
      </c>
      <c r="AK53" t="e">
        <v>#REF!</v>
      </c>
      <c r="AL53" t="e">
        <v>#REF!</v>
      </c>
      <c r="AM53" t="e">
        <v>#REF!</v>
      </c>
      <c r="AN53" t="e">
        <v>#REF!</v>
      </c>
      <c r="AO53" t="e">
        <v>#REF!</v>
      </c>
      <c r="AP53" t="e">
        <v>#REF!</v>
      </c>
    </row>
    <row r="54" spans="3:20" ht="13.5" thickTop="1">
      <c r="C54" s="38" t="str">
        <f ca="1">CELL("filename")</f>
        <v>C:\MyFiles\Timber\Timber Committee\TCQ2018\Masterfiles\[tb-71-6.xls]List of tables</v>
      </c>
      <c r="T54" s="40" t="str">
        <f ca="1">CONCATENATE("printed on ",DAY(NOW()),"/",MONTH(NOW()))</f>
        <v>printed on 30/11</v>
      </c>
    </row>
  </sheetData>
  <sheetProtection/>
  <mergeCells count="11"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  <mergeCell ref="L7:N7"/>
  </mergeCells>
  <conditionalFormatting sqref="C9:R53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C2:AP59"/>
  <sheetViews>
    <sheetView zoomScale="75" zoomScaleNormal="75" zoomScalePageLayoutView="0" workbookViewId="0" topLeftCell="A10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62" t="s">
        <v>130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278</v>
      </c>
      <c r="G3" s="262"/>
      <c r="H3" s="262"/>
      <c r="I3" s="262"/>
      <c r="J3" s="262"/>
      <c r="K3" s="262"/>
      <c r="L3" s="262" t="s">
        <v>279</v>
      </c>
      <c r="M3" s="262"/>
      <c r="N3" s="262"/>
      <c r="O3" s="262"/>
      <c r="P3" s="262"/>
      <c r="Q3" s="262"/>
    </row>
    <row r="5" spans="11:15" ht="13.5" thickBot="1">
      <c r="K5" s="263" t="s">
        <v>282</v>
      </c>
      <c r="L5" s="263"/>
      <c r="N5" s="11"/>
      <c r="O5" s="11"/>
    </row>
    <row r="6" spans="3:20" ht="13.5" thickTop="1">
      <c r="C6" s="2"/>
      <c r="D6" s="3"/>
      <c r="E6" s="4"/>
      <c r="F6" s="267" t="s">
        <v>9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10</v>
      </c>
      <c r="G7" s="265"/>
      <c r="H7" s="266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2017</v>
      </c>
      <c r="G8" s="24">
        <v>2018</v>
      </c>
      <c r="H8" s="22">
        <v>2019</v>
      </c>
      <c r="I8" s="23">
        <v>2017</v>
      </c>
      <c r="J8" s="24">
        <v>2018</v>
      </c>
      <c r="K8" s="22">
        <v>2019</v>
      </c>
      <c r="L8" s="23">
        <v>2017</v>
      </c>
      <c r="M8" s="24">
        <v>2018</v>
      </c>
      <c r="N8" s="22">
        <v>2019</v>
      </c>
      <c r="O8" s="23">
        <v>2017</v>
      </c>
      <c r="P8" s="24">
        <v>2018</v>
      </c>
      <c r="Q8" s="22">
        <v>2019</v>
      </c>
      <c r="R8" s="7"/>
      <c r="S8" s="8"/>
      <c r="T8" s="9"/>
      <c r="AA8" t="s">
        <v>0</v>
      </c>
      <c r="AD8" t="s">
        <v>308</v>
      </c>
      <c r="AG8" t="s">
        <v>11</v>
      </c>
      <c r="AJ8" t="s">
        <v>49</v>
      </c>
      <c r="AM8" t="s">
        <v>48</v>
      </c>
      <c r="AP8" t="s">
        <v>0</v>
      </c>
    </row>
    <row r="9" spans="3:42" ht="13.5" thickTop="1">
      <c r="C9" s="167" t="s">
        <v>53</v>
      </c>
      <c r="D9" s="168"/>
      <c r="E9" s="169"/>
      <c r="F9" s="177">
        <v>4.4</v>
      </c>
      <c r="G9" s="178">
        <v>4.4</v>
      </c>
      <c r="H9" s="179">
        <v>4.4</v>
      </c>
      <c r="I9" s="177">
        <v>0</v>
      </c>
      <c r="J9" s="178">
        <v>0</v>
      </c>
      <c r="K9" s="179">
        <v>0</v>
      </c>
      <c r="L9" s="177">
        <v>4.41</v>
      </c>
      <c r="M9" s="178">
        <v>4.41</v>
      </c>
      <c r="N9" s="179">
        <v>4.41</v>
      </c>
      <c r="O9" s="177">
        <v>0.01</v>
      </c>
      <c r="P9" s="178">
        <v>0.01</v>
      </c>
      <c r="Q9" s="179">
        <v>0.01</v>
      </c>
      <c r="R9" s="80" t="s">
        <v>15</v>
      </c>
      <c r="S9" s="168"/>
      <c r="T9" s="169"/>
      <c r="AA9">
        <v>3</v>
      </c>
      <c r="AD9">
        <v>2</v>
      </c>
      <c r="AE9">
        <v>3</v>
      </c>
      <c r="AF9">
        <v>3</v>
      </c>
      <c r="AG9">
        <v>2</v>
      </c>
      <c r="AH9">
        <v>5</v>
      </c>
      <c r="AI9">
        <v>5</v>
      </c>
      <c r="AJ9">
        <v>2</v>
      </c>
      <c r="AK9">
        <v>5</v>
      </c>
      <c r="AL9">
        <v>5</v>
      </c>
      <c r="AM9">
        <v>2</v>
      </c>
      <c r="AN9">
        <v>5</v>
      </c>
      <c r="AO9">
        <v>5</v>
      </c>
      <c r="AP9">
        <v>3</v>
      </c>
    </row>
    <row r="10" spans="3:42" ht="12.75">
      <c r="C10" s="46" t="s">
        <v>54</v>
      </c>
      <c r="D10" s="170"/>
      <c r="E10" s="171"/>
      <c r="F10" s="180">
        <v>2384.411956</v>
      </c>
      <c r="G10" s="181">
        <v>2342</v>
      </c>
      <c r="H10" s="182">
        <v>2364</v>
      </c>
      <c r="I10" s="180">
        <v>2056.062</v>
      </c>
      <c r="J10" s="181">
        <v>2030</v>
      </c>
      <c r="K10" s="182">
        <v>2050</v>
      </c>
      <c r="L10" s="180">
        <v>752.1628959999999</v>
      </c>
      <c r="M10" s="181">
        <v>740</v>
      </c>
      <c r="N10" s="182">
        <v>750</v>
      </c>
      <c r="O10" s="180">
        <v>423.81294</v>
      </c>
      <c r="P10" s="181">
        <v>428</v>
      </c>
      <c r="Q10" s="182">
        <v>436</v>
      </c>
      <c r="R10" s="68" t="s">
        <v>16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3:42" ht="12.75">
      <c r="C11" s="46" t="s">
        <v>108</v>
      </c>
      <c r="D11" s="170"/>
      <c r="E11" s="171"/>
      <c r="F11" s="180">
        <v>662.81</v>
      </c>
      <c r="G11" s="181">
        <v>662.81</v>
      </c>
      <c r="H11" s="182">
        <v>662.81</v>
      </c>
      <c r="I11" s="180">
        <v>500</v>
      </c>
      <c r="J11" s="181">
        <v>500</v>
      </c>
      <c r="K11" s="182">
        <v>500</v>
      </c>
      <c r="L11" s="180">
        <v>960.66</v>
      </c>
      <c r="M11" s="181">
        <v>960.66</v>
      </c>
      <c r="N11" s="182">
        <v>960.66</v>
      </c>
      <c r="O11" s="180">
        <v>797.85</v>
      </c>
      <c r="P11" s="181">
        <v>797.85</v>
      </c>
      <c r="Q11" s="182">
        <v>797.85</v>
      </c>
      <c r="R11" s="68" t="s">
        <v>109</v>
      </c>
      <c r="S11" s="170"/>
      <c r="T11" s="171"/>
      <c r="AA11">
        <v>3</v>
      </c>
      <c r="AD11">
        <v>2</v>
      </c>
      <c r="AE11">
        <v>3</v>
      </c>
      <c r="AF11">
        <v>3</v>
      </c>
      <c r="AG11">
        <v>2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3:42" ht="12.75">
      <c r="C12" s="46" t="s">
        <v>55</v>
      </c>
      <c r="D12" s="170"/>
      <c r="E12" s="171"/>
      <c r="F12" s="180">
        <v>111.59</v>
      </c>
      <c r="G12" s="181">
        <v>115</v>
      </c>
      <c r="H12" s="182">
        <v>117</v>
      </c>
      <c r="I12" s="180">
        <v>70</v>
      </c>
      <c r="J12" s="181">
        <v>70</v>
      </c>
      <c r="K12" s="182">
        <v>70</v>
      </c>
      <c r="L12" s="180">
        <v>41.59</v>
      </c>
      <c r="M12" s="181">
        <v>45</v>
      </c>
      <c r="N12" s="182">
        <v>47</v>
      </c>
      <c r="O12" s="180">
        <v>0</v>
      </c>
      <c r="P12" s="181">
        <v>0</v>
      </c>
      <c r="Q12" s="182">
        <v>0</v>
      </c>
      <c r="R12" s="68" t="s">
        <v>17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3:42" ht="12.75">
      <c r="C13" s="46" t="s">
        <v>57</v>
      </c>
      <c r="D13" s="170"/>
      <c r="E13" s="171"/>
      <c r="F13" s="180">
        <v>-1.470000000000001</v>
      </c>
      <c r="G13" s="181">
        <v>-1.470000000000001</v>
      </c>
      <c r="H13" s="182">
        <v>-1.470000000000001</v>
      </c>
      <c r="I13" s="180">
        <v>38.91</v>
      </c>
      <c r="J13" s="181">
        <v>38.91</v>
      </c>
      <c r="K13" s="182">
        <v>38.91</v>
      </c>
      <c r="L13" s="180">
        <v>0.81</v>
      </c>
      <c r="M13" s="181">
        <v>0.81</v>
      </c>
      <c r="N13" s="182">
        <v>0.81</v>
      </c>
      <c r="O13" s="180">
        <v>41.19</v>
      </c>
      <c r="P13" s="181">
        <v>41.19</v>
      </c>
      <c r="Q13" s="182">
        <v>41.19</v>
      </c>
      <c r="R13" s="68" t="s">
        <v>19</v>
      </c>
      <c r="S13" s="170"/>
      <c r="T13" s="171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3:42" ht="12.75">
      <c r="C14" s="46" t="s">
        <v>59</v>
      </c>
      <c r="D14" s="170"/>
      <c r="E14" s="171"/>
      <c r="F14" s="180">
        <v>677.1</v>
      </c>
      <c r="G14" s="181">
        <v>684</v>
      </c>
      <c r="H14" s="182">
        <v>682</v>
      </c>
      <c r="I14" s="180">
        <v>460</v>
      </c>
      <c r="J14" s="181">
        <v>468</v>
      </c>
      <c r="K14" s="182">
        <v>470</v>
      </c>
      <c r="L14" s="180">
        <v>235.5</v>
      </c>
      <c r="M14" s="181">
        <v>236</v>
      </c>
      <c r="N14" s="182">
        <v>240</v>
      </c>
      <c r="O14" s="180">
        <v>18.4</v>
      </c>
      <c r="P14" s="181">
        <v>20</v>
      </c>
      <c r="Q14" s="182">
        <v>28</v>
      </c>
      <c r="R14" s="68" t="s">
        <v>39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3:42" ht="12.75">
      <c r="C15" s="46" t="s">
        <v>60</v>
      </c>
      <c r="D15" s="170"/>
      <c r="E15" s="171"/>
      <c r="F15" s="180">
        <v>86.63331789999995</v>
      </c>
      <c r="G15" s="181">
        <v>80</v>
      </c>
      <c r="H15" s="182">
        <v>75</v>
      </c>
      <c r="I15" s="180">
        <v>236</v>
      </c>
      <c r="J15" s="181">
        <v>235</v>
      </c>
      <c r="K15" s="182">
        <v>235</v>
      </c>
      <c r="L15" s="180">
        <v>33.57867790000001</v>
      </c>
      <c r="M15" s="181">
        <v>20</v>
      </c>
      <c r="N15" s="182">
        <v>20</v>
      </c>
      <c r="O15" s="180">
        <v>182.94536000000005</v>
      </c>
      <c r="P15" s="181">
        <v>175</v>
      </c>
      <c r="Q15" s="182">
        <v>180</v>
      </c>
      <c r="R15" s="68" t="s">
        <v>21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3:42" ht="14.25">
      <c r="C16" s="46" t="s">
        <v>309</v>
      </c>
      <c r="D16" s="170"/>
      <c r="E16" s="171"/>
      <c r="F16" s="180">
        <v>7662</v>
      </c>
      <c r="G16" s="181">
        <v>8010</v>
      </c>
      <c r="H16" s="182">
        <v>8010</v>
      </c>
      <c r="I16" s="180">
        <v>10843</v>
      </c>
      <c r="J16" s="181">
        <v>11550</v>
      </c>
      <c r="K16" s="182">
        <v>11650</v>
      </c>
      <c r="L16" s="180">
        <v>474</v>
      </c>
      <c r="M16" s="181">
        <v>540</v>
      </c>
      <c r="N16" s="182">
        <v>500</v>
      </c>
      <c r="O16" s="180">
        <v>3655</v>
      </c>
      <c r="P16" s="181">
        <v>4080</v>
      </c>
      <c r="Q16" s="182">
        <v>4140</v>
      </c>
      <c r="R16" s="148" t="s">
        <v>310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3:42" ht="12.75">
      <c r="C17" s="46" t="s">
        <v>62</v>
      </c>
      <c r="D17" s="170"/>
      <c r="E17" s="171"/>
      <c r="F17" s="180">
        <v>3134.94</v>
      </c>
      <c r="G17" s="181">
        <v>3211.0284883720933</v>
      </c>
      <c r="H17" s="182">
        <v>3277.959422349336</v>
      </c>
      <c r="I17" s="180">
        <v>1713</v>
      </c>
      <c r="J17" s="181">
        <v>1706.028488372093</v>
      </c>
      <c r="K17" s="182">
        <v>1699.08534917523</v>
      </c>
      <c r="L17" s="180">
        <v>2004</v>
      </c>
      <c r="M17" s="181">
        <v>2012</v>
      </c>
      <c r="N17" s="182">
        <v>2020.75127784172</v>
      </c>
      <c r="O17" s="180">
        <v>582.06</v>
      </c>
      <c r="P17" s="181">
        <v>507</v>
      </c>
      <c r="Q17" s="182">
        <v>441.877204667614</v>
      </c>
      <c r="R17" s="68" t="s">
        <v>2</v>
      </c>
      <c r="S17" s="170"/>
      <c r="T17" s="171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3:42" ht="12.75">
      <c r="C18" s="46" t="s">
        <v>63</v>
      </c>
      <c r="D18" s="170"/>
      <c r="E18" s="171"/>
      <c r="F18" s="180">
        <v>6045</v>
      </c>
      <c r="G18" s="181">
        <v>6320.606461086637</v>
      </c>
      <c r="H18" s="182">
        <v>6577.606461086637</v>
      </c>
      <c r="I18" s="180">
        <v>2432</v>
      </c>
      <c r="J18" s="181">
        <v>2443.606461086637</v>
      </c>
      <c r="K18" s="182">
        <v>2443.606461086637</v>
      </c>
      <c r="L18" s="180">
        <v>4815</v>
      </c>
      <c r="M18" s="181">
        <v>4959</v>
      </c>
      <c r="N18" s="182">
        <v>5108</v>
      </c>
      <c r="O18" s="180">
        <v>1202</v>
      </c>
      <c r="P18" s="181">
        <v>1082</v>
      </c>
      <c r="Q18" s="182">
        <v>974</v>
      </c>
      <c r="R18" s="68" t="s">
        <v>23</v>
      </c>
      <c r="S18" s="170"/>
      <c r="T18" s="171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3:42" ht="12.75">
      <c r="C19" s="46" t="s">
        <v>64</v>
      </c>
      <c r="D19" s="170"/>
      <c r="E19" s="171"/>
      <c r="F19" s="180">
        <v>161.635661</v>
      </c>
      <c r="G19" s="181">
        <v>154.14789000000002</v>
      </c>
      <c r="H19" s="182">
        <v>154.14789000000002</v>
      </c>
      <c r="I19" s="180">
        <v>20.974</v>
      </c>
      <c r="J19" s="181">
        <v>19.900000000000002</v>
      </c>
      <c r="K19" s="182">
        <v>19.900000000000002</v>
      </c>
      <c r="L19" s="180">
        <v>141.117736</v>
      </c>
      <c r="M19" s="181">
        <v>137.766667</v>
      </c>
      <c r="N19" s="182">
        <v>137.766667</v>
      </c>
      <c r="O19" s="180">
        <v>0.456075</v>
      </c>
      <c r="P19" s="181">
        <v>3.518777</v>
      </c>
      <c r="Q19" s="182">
        <v>3.518777</v>
      </c>
      <c r="R19" s="68" t="s">
        <v>24</v>
      </c>
      <c r="S19" s="170"/>
      <c r="T19" s="171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3:42" ht="12.75">
      <c r="C20" s="46" t="s">
        <v>65</v>
      </c>
      <c r="D20" s="170"/>
      <c r="E20" s="171"/>
      <c r="F20" s="180">
        <v>44</v>
      </c>
      <c r="G20" s="181">
        <v>44</v>
      </c>
      <c r="H20" s="182">
        <v>44</v>
      </c>
      <c r="I20" s="180">
        <v>0</v>
      </c>
      <c r="J20" s="181">
        <v>0</v>
      </c>
      <c r="K20" s="182">
        <v>0</v>
      </c>
      <c r="L20" s="180">
        <v>45</v>
      </c>
      <c r="M20" s="181">
        <v>45</v>
      </c>
      <c r="N20" s="182">
        <v>45</v>
      </c>
      <c r="O20" s="180">
        <v>1</v>
      </c>
      <c r="P20" s="181">
        <v>1</v>
      </c>
      <c r="Q20" s="182">
        <v>1</v>
      </c>
      <c r="R20" s="68" t="s">
        <v>25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3:42" ht="12.75">
      <c r="C21" s="46" t="s">
        <v>66</v>
      </c>
      <c r="D21" s="170"/>
      <c r="E21" s="171"/>
      <c r="F21" s="180">
        <v>3457.3469999999998</v>
      </c>
      <c r="G21" s="181">
        <v>3457.3469999999998</v>
      </c>
      <c r="H21" s="182">
        <v>3457.3469999999998</v>
      </c>
      <c r="I21" s="180">
        <v>388.347</v>
      </c>
      <c r="J21" s="181">
        <v>388.347</v>
      </c>
      <c r="K21" s="182">
        <v>388.347</v>
      </c>
      <c r="L21" s="180">
        <v>3190</v>
      </c>
      <c r="M21" s="181">
        <v>3190</v>
      </c>
      <c r="N21" s="182">
        <v>3190</v>
      </c>
      <c r="O21" s="180">
        <v>121</v>
      </c>
      <c r="P21" s="181">
        <v>121</v>
      </c>
      <c r="Q21" s="182">
        <v>121</v>
      </c>
      <c r="R21" s="68" t="s">
        <v>26</v>
      </c>
      <c r="S21" s="170"/>
      <c r="T21" s="171"/>
      <c r="AA21">
        <v>3</v>
      </c>
      <c r="AD21">
        <v>2</v>
      </c>
      <c r="AE21">
        <v>3</v>
      </c>
      <c r="AF21">
        <v>3</v>
      </c>
      <c r="AG21">
        <v>2</v>
      </c>
      <c r="AH21">
        <v>5</v>
      </c>
      <c r="AI21">
        <v>5</v>
      </c>
      <c r="AJ21">
        <v>2</v>
      </c>
      <c r="AK21">
        <v>5</v>
      </c>
      <c r="AL21">
        <v>5</v>
      </c>
      <c r="AM21">
        <v>2</v>
      </c>
      <c r="AN21">
        <v>5</v>
      </c>
      <c r="AO21">
        <v>5</v>
      </c>
      <c r="AP21">
        <v>3</v>
      </c>
    </row>
    <row r="22" spans="3:42" ht="12.75">
      <c r="C22" s="46" t="s">
        <v>67</v>
      </c>
      <c r="D22" s="170"/>
      <c r="E22" s="171"/>
      <c r="F22" s="180">
        <v>5.267752999999997</v>
      </c>
      <c r="G22" s="181">
        <v>6.0539297142857205</v>
      </c>
      <c r="H22" s="182">
        <v>0</v>
      </c>
      <c r="I22" s="180">
        <v>0</v>
      </c>
      <c r="J22" s="181">
        <v>0</v>
      </c>
      <c r="K22" s="182">
        <v>0</v>
      </c>
      <c r="L22" s="180">
        <v>11.545823999999998</v>
      </c>
      <c r="M22" s="181">
        <v>6.0539297142857205</v>
      </c>
      <c r="N22" s="182">
        <v>0</v>
      </c>
      <c r="O22" s="180">
        <v>6.278071000000001</v>
      </c>
      <c r="P22" s="181">
        <v>0</v>
      </c>
      <c r="Q22" s="182">
        <v>0</v>
      </c>
      <c r="R22" s="68" t="s">
        <v>27</v>
      </c>
      <c r="S22" s="170"/>
      <c r="T22" s="171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3:42" ht="12.75">
      <c r="C23" s="46" t="s">
        <v>68</v>
      </c>
      <c r="D23" s="170"/>
      <c r="E23" s="171"/>
      <c r="F23" s="180">
        <v>23.509999999999998</v>
      </c>
      <c r="G23" s="181">
        <v>38.369947414816366</v>
      </c>
      <c r="H23" s="182">
        <v>47</v>
      </c>
      <c r="I23" s="180">
        <v>0</v>
      </c>
      <c r="J23" s="181">
        <v>0</v>
      </c>
      <c r="K23" s="182">
        <v>0</v>
      </c>
      <c r="L23" s="180">
        <v>33.08</v>
      </c>
      <c r="M23" s="181">
        <v>43.173753175416564</v>
      </c>
      <c r="N23" s="182">
        <v>50</v>
      </c>
      <c r="O23" s="180">
        <v>9.57</v>
      </c>
      <c r="P23" s="181">
        <v>4.803805760600196</v>
      </c>
      <c r="Q23" s="182">
        <v>3</v>
      </c>
      <c r="R23" s="68" t="s">
        <v>275</v>
      </c>
      <c r="S23" s="170"/>
      <c r="T23" s="171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3:42" ht="12.75">
      <c r="C24" s="46" t="s">
        <v>70</v>
      </c>
      <c r="D24" s="170"/>
      <c r="E24" s="171"/>
      <c r="F24" s="180">
        <v>344.19999999999993</v>
      </c>
      <c r="G24" s="181">
        <v>340</v>
      </c>
      <c r="H24" s="182">
        <v>340</v>
      </c>
      <c r="I24" s="180">
        <v>37.4</v>
      </c>
      <c r="J24" s="181">
        <v>35</v>
      </c>
      <c r="K24" s="182">
        <v>35</v>
      </c>
      <c r="L24" s="180">
        <v>1352.2</v>
      </c>
      <c r="M24" s="181">
        <v>1300</v>
      </c>
      <c r="N24" s="182">
        <v>1300</v>
      </c>
      <c r="O24" s="180">
        <v>1045.4</v>
      </c>
      <c r="P24" s="181">
        <v>995</v>
      </c>
      <c r="Q24" s="182">
        <v>995</v>
      </c>
      <c r="R24" s="68" t="s">
        <v>29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3:42" ht="12.75">
      <c r="C25" s="46" t="s">
        <v>71</v>
      </c>
      <c r="D25" s="170"/>
      <c r="E25" s="171"/>
      <c r="F25" s="180">
        <v>773.76</v>
      </c>
      <c r="G25" s="181">
        <v>715</v>
      </c>
      <c r="H25" s="182">
        <v>715</v>
      </c>
      <c r="I25" s="180">
        <v>1055</v>
      </c>
      <c r="J25" s="181">
        <v>1039</v>
      </c>
      <c r="K25" s="182">
        <v>1039</v>
      </c>
      <c r="L25" s="180">
        <v>88.76</v>
      </c>
      <c r="M25" s="181">
        <v>86</v>
      </c>
      <c r="N25" s="182">
        <v>86</v>
      </c>
      <c r="O25" s="180">
        <v>370</v>
      </c>
      <c r="P25" s="181">
        <v>410</v>
      </c>
      <c r="Q25" s="182">
        <v>410</v>
      </c>
      <c r="R25" s="68" t="s">
        <v>30</v>
      </c>
      <c r="S25" s="170"/>
      <c r="T25" s="171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3:42" ht="12.75">
      <c r="C26" s="46" t="s">
        <v>72</v>
      </c>
      <c r="D26" s="170"/>
      <c r="E26" s="171"/>
      <c r="F26" s="180">
        <v>2097.9900000000002</v>
      </c>
      <c r="G26" s="181">
        <v>2110</v>
      </c>
      <c r="H26" s="182">
        <v>2135</v>
      </c>
      <c r="I26" s="180">
        <v>1262.563</v>
      </c>
      <c r="J26" s="181">
        <v>1270</v>
      </c>
      <c r="K26" s="182">
        <v>1280</v>
      </c>
      <c r="L26" s="180">
        <v>1024.832</v>
      </c>
      <c r="M26" s="181">
        <v>1030</v>
      </c>
      <c r="N26" s="182">
        <v>1050</v>
      </c>
      <c r="O26" s="180">
        <v>189.405</v>
      </c>
      <c r="P26" s="181">
        <v>190</v>
      </c>
      <c r="Q26" s="182">
        <v>195</v>
      </c>
      <c r="R26" s="68" t="s">
        <v>31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3:42" ht="12.75">
      <c r="C27" s="46" t="s">
        <v>73</v>
      </c>
      <c r="D27" s="170"/>
      <c r="E27" s="171"/>
      <c r="F27" s="180">
        <v>1744.4</v>
      </c>
      <c r="G27" s="181">
        <v>1780.4371056320442</v>
      </c>
      <c r="H27" s="182">
        <v>1780</v>
      </c>
      <c r="I27" s="180">
        <v>2752.9</v>
      </c>
      <c r="J27" s="181">
        <v>2799.0479950392723</v>
      </c>
      <c r="K27" s="182">
        <v>2800</v>
      </c>
      <c r="L27" s="180">
        <v>173.18</v>
      </c>
      <c r="M27" s="181">
        <v>171.38911059277183</v>
      </c>
      <c r="N27" s="182">
        <v>160</v>
      </c>
      <c r="O27" s="180">
        <v>1181.68</v>
      </c>
      <c r="P27" s="181">
        <v>1190</v>
      </c>
      <c r="Q27" s="182">
        <v>1180</v>
      </c>
      <c r="R27" s="68" t="s">
        <v>5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3:42" ht="12.75">
      <c r="C28" s="46" t="s">
        <v>74</v>
      </c>
      <c r="D28" s="170"/>
      <c r="E28" s="171"/>
      <c r="F28" s="180">
        <v>110</v>
      </c>
      <c r="G28" s="181">
        <v>110</v>
      </c>
      <c r="H28" s="182">
        <v>110</v>
      </c>
      <c r="I28" s="180">
        <v>0</v>
      </c>
      <c r="J28" s="181">
        <v>0</v>
      </c>
      <c r="K28" s="182">
        <v>0</v>
      </c>
      <c r="L28" s="180">
        <v>110</v>
      </c>
      <c r="M28" s="181">
        <v>110</v>
      </c>
      <c r="N28" s="182">
        <v>110</v>
      </c>
      <c r="O28" s="180">
        <v>0</v>
      </c>
      <c r="P28" s="181">
        <v>0</v>
      </c>
      <c r="Q28" s="182">
        <v>0</v>
      </c>
      <c r="R28" s="68" t="s">
        <v>32</v>
      </c>
      <c r="S28" s="170"/>
      <c r="T28" s="171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3:42" ht="12.75">
      <c r="C29" s="46" t="s">
        <v>333</v>
      </c>
      <c r="D29" s="170"/>
      <c r="E29" s="171"/>
      <c r="F29" s="180">
        <v>63.89</v>
      </c>
      <c r="G29" s="181">
        <v>65</v>
      </c>
      <c r="H29" s="182">
        <v>67</v>
      </c>
      <c r="I29" s="180">
        <v>0</v>
      </c>
      <c r="J29" s="181">
        <v>0</v>
      </c>
      <c r="K29" s="182">
        <v>0</v>
      </c>
      <c r="L29" s="180">
        <v>64</v>
      </c>
      <c r="M29" s="181">
        <v>65</v>
      </c>
      <c r="N29" s="182">
        <v>67</v>
      </c>
      <c r="O29" s="180">
        <v>0.11</v>
      </c>
      <c r="P29" s="181">
        <v>0</v>
      </c>
      <c r="Q29" s="182">
        <v>0</v>
      </c>
      <c r="R29" s="68" t="s">
        <v>332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3:42" ht="12.75">
      <c r="C30" s="46" t="s">
        <v>75</v>
      </c>
      <c r="D30" s="170"/>
      <c r="E30" s="171"/>
      <c r="F30" s="180">
        <v>627.85</v>
      </c>
      <c r="G30" s="181">
        <v>640</v>
      </c>
      <c r="H30" s="182">
        <v>645</v>
      </c>
      <c r="I30" s="180">
        <v>728.13</v>
      </c>
      <c r="J30" s="181">
        <v>735</v>
      </c>
      <c r="K30" s="182">
        <v>740</v>
      </c>
      <c r="L30" s="180">
        <v>152.96</v>
      </c>
      <c r="M30" s="181">
        <v>155</v>
      </c>
      <c r="N30" s="182">
        <v>155</v>
      </c>
      <c r="O30" s="180">
        <v>253.24</v>
      </c>
      <c r="P30" s="181">
        <v>250</v>
      </c>
      <c r="Q30" s="182">
        <v>250</v>
      </c>
      <c r="R30" s="68" t="s">
        <v>33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3:42" ht="12.75">
      <c r="C31" s="46" t="s">
        <v>76</v>
      </c>
      <c r="D31" s="170"/>
      <c r="E31" s="171"/>
      <c r="F31" s="180">
        <v>329.9</v>
      </c>
      <c r="G31" s="181">
        <v>335</v>
      </c>
      <c r="H31" s="182">
        <v>335</v>
      </c>
      <c r="I31" s="180">
        <v>95</v>
      </c>
      <c r="J31" s="181">
        <v>95</v>
      </c>
      <c r="K31" s="182">
        <v>95</v>
      </c>
      <c r="L31" s="180">
        <v>241</v>
      </c>
      <c r="M31" s="181">
        <v>245</v>
      </c>
      <c r="N31" s="182">
        <v>245</v>
      </c>
      <c r="O31" s="180">
        <v>6.1</v>
      </c>
      <c r="P31" s="181">
        <v>5</v>
      </c>
      <c r="Q31" s="182">
        <v>5</v>
      </c>
      <c r="R31" s="68" t="s">
        <v>34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3:42" ht="12.75">
      <c r="C32" s="46" t="s">
        <v>77</v>
      </c>
      <c r="D32" s="170"/>
      <c r="E32" s="171"/>
      <c r="F32" s="180">
        <v>1820.86</v>
      </c>
      <c r="G32" s="181">
        <v>1772</v>
      </c>
      <c r="H32" s="182">
        <v>1775</v>
      </c>
      <c r="I32" s="180">
        <v>1700</v>
      </c>
      <c r="J32" s="181">
        <v>1700</v>
      </c>
      <c r="K32" s="182">
        <v>1700</v>
      </c>
      <c r="L32" s="180">
        <v>1088.3</v>
      </c>
      <c r="M32" s="181">
        <v>1023</v>
      </c>
      <c r="N32" s="182">
        <v>1025</v>
      </c>
      <c r="O32" s="180">
        <v>967.44</v>
      </c>
      <c r="P32" s="181">
        <v>951</v>
      </c>
      <c r="Q32" s="182">
        <v>950</v>
      </c>
      <c r="R32" s="68" t="s">
        <v>35</v>
      </c>
      <c r="S32" s="170"/>
      <c r="T32" s="171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3:42" ht="12.75">
      <c r="C33" s="46" t="s">
        <v>78</v>
      </c>
      <c r="D33" s="170"/>
      <c r="E33" s="171"/>
      <c r="F33" s="180">
        <v>9007.01</v>
      </c>
      <c r="G33" s="181">
        <v>9185</v>
      </c>
      <c r="H33" s="182">
        <v>9375</v>
      </c>
      <c r="I33" s="180">
        <v>12152.01</v>
      </c>
      <c r="J33" s="181">
        <v>12300</v>
      </c>
      <c r="K33" s="182">
        <v>12800</v>
      </c>
      <c r="L33" s="180">
        <v>599</v>
      </c>
      <c r="M33" s="181">
        <v>600</v>
      </c>
      <c r="N33" s="182">
        <v>600</v>
      </c>
      <c r="O33" s="180">
        <v>3744</v>
      </c>
      <c r="P33" s="181">
        <v>3715</v>
      </c>
      <c r="Q33" s="182">
        <v>4025</v>
      </c>
      <c r="R33" s="68" t="s">
        <v>36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2.75">
      <c r="C34" s="46" t="s">
        <v>79</v>
      </c>
      <c r="D34" s="170"/>
      <c r="E34" s="171"/>
      <c r="F34" s="180">
        <v>218.98</v>
      </c>
      <c r="G34" s="181">
        <v>210</v>
      </c>
      <c r="H34" s="182">
        <v>200</v>
      </c>
      <c r="I34" s="180">
        <v>111.1</v>
      </c>
      <c r="J34" s="181">
        <v>110</v>
      </c>
      <c r="K34" s="182">
        <v>105</v>
      </c>
      <c r="L34" s="180">
        <v>107.97</v>
      </c>
      <c r="M34" s="181">
        <v>100</v>
      </c>
      <c r="N34" s="182">
        <v>95</v>
      </c>
      <c r="O34" s="180">
        <v>0.09</v>
      </c>
      <c r="P34" s="181">
        <v>0</v>
      </c>
      <c r="Q34" s="182">
        <v>0</v>
      </c>
      <c r="R34" s="68" t="s">
        <v>37</v>
      </c>
      <c r="S34" s="170"/>
      <c r="T34" s="171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2.75">
      <c r="C35" s="46" t="s">
        <v>81</v>
      </c>
      <c r="D35" s="170"/>
      <c r="E35" s="171"/>
      <c r="F35" s="180">
        <v>2487.99</v>
      </c>
      <c r="G35" s="181">
        <v>2440</v>
      </c>
      <c r="H35" s="182">
        <v>2440</v>
      </c>
      <c r="I35" s="180">
        <v>70</v>
      </c>
      <c r="J35" s="181">
        <v>70</v>
      </c>
      <c r="K35" s="182">
        <v>70</v>
      </c>
      <c r="L35" s="180">
        <v>2452.1</v>
      </c>
      <c r="M35" s="181">
        <v>2400</v>
      </c>
      <c r="N35" s="182">
        <v>2400</v>
      </c>
      <c r="O35" s="180">
        <v>34.11</v>
      </c>
      <c r="P35" s="181">
        <v>30</v>
      </c>
      <c r="Q35" s="182">
        <v>30</v>
      </c>
      <c r="R35" s="68" t="s">
        <v>38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2.75">
      <c r="C36" s="46" t="s">
        <v>82</v>
      </c>
      <c r="D36" s="170"/>
      <c r="E36" s="171"/>
      <c r="F36" s="180">
        <v>1277.4214789999999</v>
      </c>
      <c r="G36" s="181">
        <v>1280</v>
      </c>
      <c r="H36" s="182">
        <v>1280</v>
      </c>
      <c r="I36" s="180">
        <v>220</v>
      </c>
      <c r="J36" s="181">
        <v>220</v>
      </c>
      <c r="K36" s="182">
        <v>220</v>
      </c>
      <c r="L36" s="180">
        <v>1062.621479</v>
      </c>
      <c r="M36" s="181">
        <v>1070</v>
      </c>
      <c r="N36" s="182">
        <v>1070</v>
      </c>
      <c r="O36" s="180">
        <v>5.2</v>
      </c>
      <c r="P36" s="181">
        <v>10</v>
      </c>
      <c r="Q36" s="182">
        <v>10</v>
      </c>
      <c r="R36" s="68" t="s">
        <v>40</v>
      </c>
      <c r="S36" s="170"/>
      <c r="T36" s="171"/>
      <c r="AA36">
        <v>3</v>
      </c>
      <c r="AD36">
        <v>3</v>
      </c>
      <c r="AE36">
        <v>3</v>
      </c>
      <c r="AF36">
        <v>3</v>
      </c>
      <c r="AG36">
        <v>3</v>
      </c>
      <c r="AH36">
        <v>5</v>
      </c>
      <c r="AI36">
        <v>5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3</v>
      </c>
    </row>
    <row r="37" spans="3:42" ht="13.5" thickBot="1">
      <c r="C37" s="100" t="s">
        <v>83</v>
      </c>
      <c r="D37" s="172"/>
      <c r="E37" s="173"/>
      <c r="F37" s="183">
        <v>0.5905441700015217</v>
      </c>
      <c r="G37" s="184">
        <v>0.08999999999650754</v>
      </c>
      <c r="H37" s="185">
        <v>0.08999999999650754</v>
      </c>
      <c r="I37" s="183">
        <v>0</v>
      </c>
      <c r="J37" s="184">
        <v>0</v>
      </c>
      <c r="K37" s="185">
        <v>0</v>
      </c>
      <c r="L37" s="183">
        <v>0.6648172499990324</v>
      </c>
      <c r="M37" s="184">
        <v>0.13999999999941792</v>
      </c>
      <c r="N37" s="185">
        <v>0.13999999999941792</v>
      </c>
      <c r="O37" s="183">
        <v>0.07427307999932964</v>
      </c>
      <c r="P37" s="184">
        <v>0.049999999999272404</v>
      </c>
      <c r="Q37" s="185">
        <v>0.049999999999272404</v>
      </c>
      <c r="R37" s="101" t="s">
        <v>98</v>
      </c>
      <c r="S37" s="172"/>
      <c r="T37" s="173"/>
      <c r="AA37" t="e">
        <v>#REF!</v>
      </c>
      <c r="AD37" t="e">
        <v>#REF!</v>
      </c>
      <c r="AE37" t="e">
        <v>#REF!</v>
      </c>
      <c r="AF37" t="e">
        <v>#REF!</v>
      </c>
      <c r="AG37" t="e">
        <v>#REF!</v>
      </c>
      <c r="AH37" t="e">
        <v>#REF!</v>
      </c>
      <c r="AI37" t="e">
        <v>#REF!</v>
      </c>
      <c r="AJ37" t="e">
        <v>#REF!</v>
      </c>
      <c r="AK37" t="e">
        <v>#REF!</v>
      </c>
      <c r="AL37" t="e">
        <v>#REF!</v>
      </c>
      <c r="AM37" t="e">
        <v>#REF!</v>
      </c>
      <c r="AN37" t="e">
        <v>#REF!</v>
      </c>
      <c r="AO37" t="e">
        <v>#REF!</v>
      </c>
      <c r="AP37" t="e">
        <v>#REF!</v>
      </c>
    </row>
    <row r="38" spans="3:42" ht="14.25" thickBot="1" thickTop="1">
      <c r="C38" s="14" t="s">
        <v>7</v>
      </c>
      <c r="D38" s="174"/>
      <c r="E38" s="175"/>
      <c r="F38" s="152">
        <v>45364.01771107</v>
      </c>
      <c r="G38" s="153">
        <v>46110.820822219874</v>
      </c>
      <c r="H38" s="154">
        <v>46668.89077343597</v>
      </c>
      <c r="I38" s="152">
        <v>38942.396</v>
      </c>
      <c r="J38" s="153">
        <v>39822.839944498</v>
      </c>
      <c r="K38" s="154">
        <v>40448.84881026187</v>
      </c>
      <c r="L38" s="152">
        <v>21260.043430150003</v>
      </c>
      <c r="M38" s="153">
        <v>21295.403460482477</v>
      </c>
      <c r="N38" s="154">
        <v>21437.53794484172</v>
      </c>
      <c r="O38" s="152">
        <v>14838.421719080003</v>
      </c>
      <c r="P38" s="153">
        <v>15007.422582760599</v>
      </c>
      <c r="Q38" s="154">
        <v>15217.495981667613</v>
      </c>
      <c r="R38" s="14" t="s">
        <v>7</v>
      </c>
      <c r="S38" s="174"/>
      <c r="T38" s="175"/>
      <c r="AA38" t="e">
        <v>#REF!</v>
      </c>
      <c r="AD38" t="e">
        <v>#REF!</v>
      </c>
      <c r="AE38" t="e">
        <v>#REF!</v>
      </c>
      <c r="AF38" t="e">
        <v>#REF!</v>
      </c>
      <c r="AG38" t="e">
        <v>#REF!</v>
      </c>
      <c r="AH38" t="e">
        <v>#REF!</v>
      </c>
      <c r="AI38" t="e">
        <v>#REF!</v>
      </c>
      <c r="AJ38" t="e">
        <v>#REF!</v>
      </c>
      <c r="AK38" t="e">
        <v>#REF!</v>
      </c>
      <c r="AL38" t="e">
        <v>#REF!</v>
      </c>
      <c r="AM38" t="e">
        <v>#REF!</v>
      </c>
      <c r="AN38" t="e">
        <v>#REF!</v>
      </c>
      <c r="AO38" t="e">
        <v>#REF!</v>
      </c>
      <c r="AP38" t="e">
        <v>#REF!</v>
      </c>
    </row>
    <row r="39" spans="3:42" ht="13.5" thickTop="1">
      <c r="C39" s="46" t="s">
        <v>85</v>
      </c>
      <c r="D39" s="170"/>
      <c r="E39" s="171"/>
      <c r="F39" s="180">
        <v>25.32</v>
      </c>
      <c r="G39" s="181">
        <v>21</v>
      </c>
      <c r="H39" s="182">
        <v>25</v>
      </c>
      <c r="I39" s="180">
        <v>2</v>
      </c>
      <c r="J39" s="181">
        <v>34</v>
      </c>
      <c r="K39" s="182">
        <v>92</v>
      </c>
      <c r="L39" s="180">
        <v>23.32</v>
      </c>
      <c r="M39" s="181">
        <v>15</v>
      </c>
      <c r="N39" s="182">
        <v>5</v>
      </c>
      <c r="O39" s="180">
        <v>0</v>
      </c>
      <c r="P39" s="181">
        <v>28</v>
      </c>
      <c r="Q39" s="182">
        <v>72</v>
      </c>
      <c r="R39" s="68" t="s">
        <v>42</v>
      </c>
      <c r="S39" s="170"/>
      <c r="T39" s="171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3:42" ht="12.75">
      <c r="C40" s="46" t="s">
        <v>87</v>
      </c>
      <c r="D40" s="170"/>
      <c r="E40" s="171"/>
      <c r="F40" s="180">
        <v>7.15</v>
      </c>
      <c r="G40" s="181">
        <v>7.15</v>
      </c>
      <c r="H40" s="182">
        <v>7.15</v>
      </c>
      <c r="I40" s="180">
        <v>0</v>
      </c>
      <c r="J40" s="181">
        <v>0</v>
      </c>
      <c r="K40" s="182">
        <v>0</v>
      </c>
      <c r="L40" s="180">
        <v>7.15</v>
      </c>
      <c r="M40" s="181">
        <v>7.15</v>
      </c>
      <c r="N40" s="182">
        <v>7.15</v>
      </c>
      <c r="O40" s="180">
        <v>0</v>
      </c>
      <c r="P40" s="181">
        <v>0</v>
      </c>
      <c r="Q40" s="182">
        <v>0</v>
      </c>
      <c r="R40" s="68" t="s">
        <v>3</v>
      </c>
      <c r="S40" s="170"/>
      <c r="T40" s="171"/>
      <c r="AA40">
        <v>3</v>
      </c>
      <c r="AD40">
        <v>2</v>
      </c>
      <c r="AE40">
        <v>3</v>
      </c>
      <c r="AF40">
        <v>3</v>
      </c>
      <c r="AG40">
        <v>2</v>
      </c>
      <c r="AH40">
        <v>5</v>
      </c>
      <c r="AI40">
        <v>5</v>
      </c>
      <c r="AJ40">
        <v>2</v>
      </c>
      <c r="AK40">
        <v>5</v>
      </c>
      <c r="AL40">
        <v>5</v>
      </c>
      <c r="AM40">
        <v>2</v>
      </c>
      <c r="AN40">
        <v>5</v>
      </c>
      <c r="AO40">
        <v>5</v>
      </c>
      <c r="AP40">
        <v>3</v>
      </c>
    </row>
    <row r="41" spans="3:42" ht="12.75">
      <c r="C41" s="46" t="s">
        <v>90</v>
      </c>
      <c r="D41" s="170"/>
      <c r="E41" s="171"/>
      <c r="F41" s="180">
        <v>6479.08</v>
      </c>
      <c r="G41" s="181">
        <v>6420</v>
      </c>
      <c r="H41" s="182">
        <v>6570</v>
      </c>
      <c r="I41" s="180">
        <v>8587</v>
      </c>
      <c r="J41" s="181">
        <v>8600</v>
      </c>
      <c r="K41" s="182">
        <v>8750</v>
      </c>
      <c r="L41" s="180">
        <v>150.63</v>
      </c>
      <c r="M41" s="181">
        <v>170</v>
      </c>
      <c r="N41" s="182">
        <v>170</v>
      </c>
      <c r="O41" s="180">
        <v>2258.55</v>
      </c>
      <c r="P41" s="181">
        <v>2350</v>
      </c>
      <c r="Q41" s="182">
        <v>2350</v>
      </c>
      <c r="R41" s="68" t="s">
        <v>45</v>
      </c>
      <c r="S41" s="170"/>
      <c r="T41" s="171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3:42" ht="12.75">
      <c r="C42" s="46" t="s">
        <v>91</v>
      </c>
      <c r="D42" s="170"/>
      <c r="E42" s="171"/>
      <c r="F42" s="180">
        <v>71.57</v>
      </c>
      <c r="G42" s="181">
        <v>71.57</v>
      </c>
      <c r="H42" s="182">
        <v>71.57</v>
      </c>
      <c r="I42" s="180">
        <v>0</v>
      </c>
      <c r="J42" s="181">
        <v>0</v>
      </c>
      <c r="K42" s="182">
        <v>0</v>
      </c>
      <c r="L42" s="180">
        <v>71.57</v>
      </c>
      <c r="M42" s="181">
        <v>71.57</v>
      </c>
      <c r="N42" s="182">
        <v>71.57</v>
      </c>
      <c r="O42" s="180">
        <v>0</v>
      </c>
      <c r="P42" s="181">
        <v>0</v>
      </c>
      <c r="Q42" s="182">
        <v>0</v>
      </c>
      <c r="R42" s="68" t="s">
        <v>6</v>
      </c>
      <c r="S42" s="170"/>
      <c r="T42" s="171"/>
      <c r="AA42">
        <v>3</v>
      </c>
      <c r="AD42">
        <v>2</v>
      </c>
      <c r="AE42">
        <v>3</v>
      </c>
      <c r="AF42">
        <v>3</v>
      </c>
      <c r="AG42">
        <v>2</v>
      </c>
      <c r="AH42">
        <v>5</v>
      </c>
      <c r="AI42">
        <v>5</v>
      </c>
      <c r="AJ42">
        <v>2</v>
      </c>
      <c r="AK42">
        <v>5</v>
      </c>
      <c r="AL42">
        <v>5</v>
      </c>
      <c r="AM42">
        <v>2</v>
      </c>
      <c r="AN42">
        <v>5</v>
      </c>
      <c r="AO42">
        <v>5</v>
      </c>
      <c r="AP42">
        <v>3</v>
      </c>
    </row>
    <row r="43" spans="3:42" ht="12.75">
      <c r="C43" s="46" t="s">
        <v>92</v>
      </c>
      <c r="D43" s="170"/>
      <c r="E43" s="171"/>
      <c r="F43" s="180">
        <v>10.71</v>
      </c>
      <c r="G43" s="181">
        <v>10.71</v>
      </c>
      <c r="H43" s="182">
        <v>10.71</v>
      </c>
      <c r="I43" s="180">
        <v>7.4</v>
      </c>
      <c r="J43" s="181">
        <v>7.4</v>
      </c>
      <c r="K43" s="182">
        <v>7.4</v>
      </c>
      <c r="L43" s="180">
        <v>3.31</v>
      </c>
      <c r="M43" s="181">
        <v>3.31</v>
      </c>
      <c r="N43" s="182">
        <v>3.31</v>
      </c>
      <c r="O43" s="180">
        <v>0</v>
      </c>
      <c r="P43" s="181">
        <v>0</v>
      </c>
      <c r="Q43" s="182">
        <v>0</v>
      </c>
      <c r="R43" s="68" t="s">
        <v>46</v>
      </c>
      <c r="S43" s="170"/>
      <c r="T43" s="171"/>
      <c r="AA43">
        <v>3</v>
      </c>
      <c r="AD43">
        <v>2</v>
      </c>
      <c r="AE43">
        <v>3</v>
      </c>
      <c r="AF43">
        <v>3</v>
      </c>
      <c r="AG43">
        <v>2</v>
      </c>
      <c r="AH43">
        <v>5</v>
      </c>
      <c r="AI43">
        <v>5</v>
      </c>
      <c r="AJ43">
        <v>2</v>
      </c>
      <c r="AK43">
        <v>5</v>
      </c>
      <c r="AL43">
        <v>5</v>
      </c>
      <c r="AM43">
        <v>2</v>
      </c>
      <c r="AN43">
        <v>5</v>
      </c>
      <c r="AO43">
        <v>5</v>
      </c>
      <c r="AP43">
        <v>3</v>
      </c>
    </row>
    <row r="44" spans="3:42" ht="13.5" thickBot="1">
      <c r="C44" s="100" t="s">
        <v>93</v>
      </c>
      <c r="D44" s="172"/>
      <c r="E44" s="173"/>
      <c r="F44" s="183">
        <v>0.22206999999980326</v>
      </c>
      <c r="G44" s="184">
        <v>0.22207000000071275</v>
      </c>
      <c r="H44" s="185">
        <v>0.22207000000071275</v>
      </c>
      <c r="I44" s="183">
        <v>0</v>
      </c>
      <c r="J44" s="184">
        <v>0</v>
      </c>
      <c r="K44" s="185">
        <v>0</v>
      </c>
      <c r="L44" s="183">
        <v>0.2220700000000022</v>
      </c>
      <c r="M44" s="184">
        <v>0.2220699999999738</v>
      </c>
      <c r="N44" s="185">
        <v>0.22207000000003063</v>
      </c>
      <c r="O44" s="183">
        <v>0</v>
      </c>
      <c r="P44" s="184">
        <v>0</v>
      </c>
      <c r="Q44" s="185">
        <v>0</v>
      </c>
      <c r="R44" s="101" t="s">
        <v>97</v>
      </c>
      <c r="S44" s="172"/>
      <c r="T44" s="173"/>
      <c r="AA44" t="e">
        <v>#REF!</v>
      </c>
      <c r="AD44" t="e">
        <v>#REF!</v>
      </c>
      <c r="AE44" t="e">
        <v>#REF!</v>
      </c>
      <c r="AF44" t="e">
        <v>#REF!</v>
      </c>
      <c r="AG44" t="e">
        <v>#REF!</v>
      </c>
      <c r="AH44" t="e">
        <v>#REF!</v>
      </c>
      <c r="AI44" t="e">
        <v>#REF!</v>
      </c>
      <c r="AJ44" t="e">
        <v>#REF!</v>
      </c>
      <c r="AK44" t="e">
        <v>#REF!</v>
      </c>
      <c r="AL44" t="e">
        <v>#REF!</v>
      </c>
      <c r="AM44" t="e">
        <v>#REF!</v>
      </c>
      <c r="AN44" t="e">
        <v>#REF!</v>
      </c>
      <c r="AO44" t="e">
        <v>#REF!</v>
      </c>
      <c r="AP44" t="e">
        <v>#REF!</v>
      </c>
    </row>
    <row r="45" spans="3:42" ht="14.25" thickBot="1" thickTop="1">
      <c r="C45" s="14" t="s">
        <v>335</v>
      </c>
      <c r="D45" s="174"/>
      <c r="E45" s="175"/>
      <c r="F45" s="152">
        <v>6594.05207</v>
      </c>
      <c r="G45" s="153">
        <v>6530.65207</v>
      </c>
      <c r="H45" s="154">
        <v>6684.65207</v>
      </c>
      <c r="I45" s="152">
        <v>8596.4</v>
      </c>
      <c r="J45" s="153">
        <v>8641.4</v>
      </c>
      <c r="K45" s="154">
        <v>8849.4</v>
      </c>
      <c r="L45" s="152">
        <v>256.20207</v>
      </c>
      <c r="M45" s="153">
        <v>267.25207</v>
      </c>
      <c r="N45" s="154">
        <v>257.25207</v>
      </c>
      <c r="O45" s="152">
        <v>2258.55</v>
      </c>
      <c r="P45" s="153">
        <v>2378</v>
      </c>
      <c r="Q45" s="154">
        <v>2422</v>
      </c>
      <c r="R45" s="14" t="s">
        <v>336</v>
      </c>
      <c r="S45" s="174"/>
      <c r="T45" s="175"/>
      <c r="AA45" t="e">
        <v>#REF!</v>
      </c>
      <c r="AD45" t="e">
        <v>#REF!</v>
      </c>
      <c r="AE45" t="e">
        <v>#REF!</v>
      </c>
      <c r="AF45" t="e">
        <v>#REF!</v>
      </c>
      <c r="AG45" t="e">
        <v>#REF!</v>
      </c>
      <c r="AH45" t="e">
        <v>#REF!</v>
      </c>
      <c r="AI45" t="e">
        <v>#REF!</v>
      </c>
      <c r="AJ45" t="e">
        <v>#REF!</v>
      </c>
      <c r="AK45" t="e">
        <v>#REF!</v>
      </c>
      <c r="AL45" t="e">
        <v>#REF!</v>
      </c>
      <c r="AM45" t="e">
        <v>#REF!</v>
      </c>
      <c r="AN45" t="e">
        <v>#REF!</v>
      </c>
      <c r="AO45" t="e">
        <v>#REF!</v>
      </c>
      <c r="AP45" t="e">
        <v>#REF!</v>
      </c>
    </row>
    <row r="46" spans="3:42" ht="13.5" thickTop="1">
      <c r="C46" s="167" t="s">
        <v>94</v>
      </c>
      <c r="D46" s="168"/>
      <c r="E46" s="169"/>
      <c r="F46" s="177">
        <v>7449.93</v>
      </c>
      <c r="G46" s="178">
        <v>7136.660299999999</v>
      </c>
      <c r="H46" s="179">
        <v>6991.871000000001</v>
      </c>
      <c r="I46" s="177">
        <v>16839</v>
      </c>
      <c r="J46" s="178">
        <v>16709.57</v>
      </c>
      <c r="K46" s="179">
        <v>16651.38</v>
      </c>
      <c r="L46" s="177">
        <v>522.41</v>
      </c>
      <c r="M46" s="178">
        <v>424.9153</v>
      </c>
      <c r="N46" s="179">
        <v>382.141</v>
      </c>
      <c r="O46" s="177">
        <v>9911.48</v>
      </c>
      <c r="P46" s="178">
        <v>9997.825</v>
      </c>
      <c r="Q46" s="179">
        <v>10041.65</v>
      </c>
      <c r="R46" s="80" t="s">
        <v>1</v>
      </c>
      <c r="S46" s="168"/>
      <c r="T46" s="169"/>
      <c r="AA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2</v>
      </c>
    </row>
    <row r="47" spans="3:42" ht="13.5" thickBot="1">
      <c r="C47" s="100" t="s">
        <v>95</v>
      </c>
      <c r="D47" s="172"/>
      <c r="E47" s="173"/>
      <c r="F47" s="183">
        <v>46649.52</v>
      </c>
      <c r="G47" s="184">
        <v>46711.241517475</v>
      </c>
      <c r="H47" s="185">
        <v>46829.93412497495</v>
      </c>
      <c r="I47" s="183">
        <v>49247.52</v>
      </c>
      <c r="J47" s="184">
        <v>49241.241517475</v>
      </c>
      <c r="K47" s="185">
        <v>49330.93412497495</v>
      </c>
      <c r="L47" s="183">
        <v>5377</v>
      </c>
      <c r="M47" s="184">
        <v>5370</v>
      </c>
      <c r="N47" s="185">
        <v>5299</v>
      </c>
      <c r="O47" s="183">
        <v>7975</v>
      </c>
      <c r="P47" s="184">
        <v>7900</v>
      </c>
      <c r="Q47" s="185">
        <v>7800</v>
      </c>
      <c r="R47" s="101" t="s">
        <v>47</v>
      </c>
      <c r="S47" s="172"/>
      <c r="T47" s="173"/>
      <c r="AA47">
        <v>3</v>
      </c>
      <c r="AD47">
        <v>2</v>
      </c>
      <c r="AE47">
        <v>3</v>
      </c>
      <c r="AF47">
        <v>3</v>
      </c>
      <c r="AG47">
        <v>2</v>
      </c>
      <c r="AH47">
        <v>3</v>
      </c>
      <c r="AI47">
        <v>3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  <c r="AP47">
        <v>3</v>
      </c>
    </row>
    <row r="48" spans="3:42" ht="14.25" thickBot="1" thickTop="1">
      <c r="C48" s="14" t="s">
        <v>8</v>
      </c>
      <c r="D48" s="12"/>
      <c r="E48" s="13"/>
      <c r="F48" s="152">
        <v>54099.45</v>
      </c>
      <c r="G48" s="153">
        <v>53847.901817474994</v>
      </c>
      <c r="H48" s="154">
        <v>53821.80512497495</v>
      </c>
      <c r="I48" s="152">
        <v>66086.51999999999</v>
      </c>
      <c r="J48" s="153">
        <v>65950.811517475</v>
      </c>
      <c r="K48" s="154">
        <v>65982.31412497495</v>
      </c>
      <c r="L48" s="152">
        <v>5899.41</v>
      </c>
      <c r="M48" s="153">
        <v>5794.9153</v>
      </c>
      <c r="N48" s="154">
        <v>5681.141</v>
      </c>
      <c r="O48" s="152">
        <v>17886.48</v>
      </c>
      <c r="P48" s="153">
        <v>17897.825</v>
      </c>
      <c r="Q48" s="154">
        <v>17841.65</v>
      </c>
      <c r="R48" s="16" t="s">
        <v>96</v>
      </c>
      <c r="S48" s="8"/>
      <c r="T48" s="9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3:20" ht="15" thickTop="1">
      <c r="C49" s="42"/>
      <c r="D49" s="1"/>
      <c r="E49" s="1"/>
      <c r="F49" s="44" t="s">
        <v>323</v>
      </c>
      <c r="G49" s="43"/>
      <c r="H49" s="43"/>
      <c r="I49" s="43"/>
      <c r="J49" s="43"/>
      <c r="K49" s="43"/>
      <c r="L49" s="44" t="s">
        <v>324</v>
      </c>
      <c r="M49" s="43"/>
      <c r="N49" s="43"/>
      <c r="O49" s="43"/>
      <c r="P49" s="43"/>
      <c r="Q49" s="43"/>
      <c r="R49" s="42"/>
      <c r="S49" s="1"/>
      <c r="T49" s="1"/>
    </row>
    <row r="50" spans="3:20" ht="12.75">
      <c r="C50" s="38" t="str">
        <f ca="1">CELL("filename")</f>
        <v>C:\MyFiles\Timber\Timber Committee\TCQ2018\Masterfiles\[tb-71-6.xls]List of tables</v>
      </c>
      <c r="T50" s="40" t="str">
        <f ca="1">CONCATENATE("printed on ",DAY(NOW()),"/",MONTH(NOW()))</f>
        <v>printed on 30/11</v>
      </c>
    </row>
    <row r="55" spans="9:11" ht="12.75">
      <c r="I55" s="257"/>
      <c r="J55" s="257"/>
      <c r="K55" s="257"/>
    </row>
    <row r="56" spans="9:11" ht="12.75">
      <c r="I56" s="257"/>
      <c r="J56" s="257"/>
      <c r="K56" s="257"/>
    </row>
    <row r="57" spans="9:11" ht="12.75">
      <c r="I57" s="257"/>
      <c r="J57" s="257"/>
      <c r="K57" s="257"/>
    </row>
    <row r="58" spans="9:11" ht="12.75">
      <c r="I58" s="258"/>
      <c r="J58" s="258"/>
      <c r="K58" s="258"/>
    </row>
    <row r="59" spans="9:11" ht="12.75">
      <c r="I59" s="257"/>
      <c r="J59" s="257"/>
      <c r="K59" s="257"/>
    </row>
  </sheetData>
  <sheetProtection/>
  <mergeCells count="11"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</mergeCells>
  <conditionalFormatting sqref="C9:R48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C2:AP65"/>
  <sheetViews>
    <sheetView zoomScale="75" zoomScaleNormal="75" zoomScalePageLayoutView="0" workbookViewId="0" topLeftCell="A16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62" t="s">
        <v>131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280</v>
      </c>
      <c r="G3" s="262"/>
      <c r="H3" s="262"/>
      <c r="I3" s="262"/>
      <c r="J3" s="262"/>
      <c r="K3" s="262"/>
      <c r="L3" s="262" t="s">
        <v>281</v>
      </c>
      <c r="M3" s="262"/>
      <c r="N3" s="262"/>
      <c r="O3" s="262"/>
      <c r="P3" s="262"/>
      <c r="Q3" s="262"/>
    </row>
    <row r="5" spans="11:15" ht="13.5" thickBot="1">
      <c r="K5" s="263" t="s">
        <v>282</v>
      </c>
      <c r="L5" s="263"/>
      <c r="N5" s="11"/>
      <c r="O5" s="11"/>
    </row>
    <row r="6" spans="3:20" ht="13.5" thickTop="1">
      <c r="C6" s="2"/>
      <c r="D6" s="3"/>
      <c r="E6" s="4"/>
      <c r="F6" s="267" t="s">
        <v>9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10</v>
      </c>
      <c r="G7" s="265"/>
      <c r="H7" s="266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2017</v>
      </c>
      <c r="G8" s="24">
        <v>2018</v>
      </c>
      <c r="H8" s="22">
        <v>2019</v>
      </c>
      <c r="I8" s="23">
        <v>2017</v>
      </c>
      <c r="J8" s="24">
        <v>2018</v>
      </c>
      <c r="K8" s="22">
        <v>2019</v>
      </c>
      <c r="L8" s="23">
        <v>2017</v>
      </c>
      <c r="M8" s="24">
        <v>2018</v>
      </c>
      <c r="N8" s="22">
        <v>2019</v>
      </c>
      <c r="O8" s="23">
        <v>2017</v>
      </c>
      <c r="P8" s="24">
        <v>2018</v>
      </c>
      <c r="Q8" s="22">
        <v>2019</v>
      </c>
      <c r="R8" s="7"/>
      <c r="S8" s="8"/>
      <c r="T8" s="9"/>
      <c r="AA8" t="s">
        <v>0</v>
      </c>
      <c r="AD8" t="s">
        <v>308</v>
      </c>
      <c r="AG8" t="s">
        <v>11</v>
      </c>
      <c r="AJ8" t="s">
        <v>49</v>
      </c>
      <c r="AM8" t="s">
        <v>48</v>
      </c>
      <c r="AP8" t="s">
        <v>0</v>
      </c>
    </row>
    <row r="9" spans="3:42" ht="13.5" thickTop="1">
      <c r="C9" s="167" t="s">
        <v>53</v>
      </c>
      <c r="D9" s="168"/>
      <c r="E9" s="169"/>
      <c r="F9" s="177">
        <v>26.65</v>
      </c>
      <c r="G9" s="178">
        <v>26.65</v>
      </c>
      <c r="H9" s="179">
        <v>26.65</v>
      </c>
      <c r="I9" s="177">
        <v>0</v>
      </c>
      <c r="J9" s="178">
        <v>0</v>
      </c>
      <c r="K9" s="179">
        <v>0</v>
      </c>
      <c r="L9" s="177">
        <v>29.5</v>
      </c>
      <c r="M9" s="178">
        <v>29.5</v>
      </c>
      <c r="N9" s="179">
        <v>29.5</v>
      </c>
      <c r="O9" s="177">
        <v>2.85</v>
      </c>
      <c r="P9" s="178">
        <v>2.85</v>
      </c>
      <c r="Q9" s="179">
        <v>2.85</v>
      </c>
      <c r="R9" s="80" t="s">
        <v>15</v>
      </c>
      <c r="S9" s="168"/>
      <c r="T9" s="169"/>
      <c r="AA9">
        <v>3</v>
      </c>
      <c r="AD9">
        <v>2</v>
      </c>
      <c r="AE9">
        <v>3</v>
      </c>
      <c r="AF9">
        <v>3</v>
      </c>
      <c r="AG9">
        <v>2</v>
      </c>
      <c r="AH9">
        <v>5</v>
      </c>
      <c r="AI9">
        <v>5</v>
      </c>
      <c r="AJ9">
        <v>2</v>
      </c>
      <c r="AK9">
        <v>5</v>
      </c>
      <c r="AL9">
        <v>5</v>
      </c>
      <c r="AM9">
        <v>2</v>
      </c>
      <c r="AN9">
        <v>5</v>
      </c>
      <c r="AO9">
        <v>5</v>
      </c>
      <c r="AP9">
        <v>3</v>
      </c>
    </row>
    <row r="10" spans="3:42" ht="12.75">
      <c r="C10" s="46" t="s">
        <v>54</v>
      </c>
      <c r="D10" s="170"/>
      <c r="E10" s="171"/>
      <c r="F10" s="180">
        <v>2119.7455999999997</v>
      </c>
      <c r="G10" s="181">
        <v>2089</v>
      </c>
      <c r="H10" s="182">
        <v>2089</v>
      </c>
      <c r="I10" s="180">
        <v>4860.418</v>
      </c>
      <c r="J10" s="181">
        <v>4950</v>
      </c>
      <c r="K10" s="182">
        <v>5000</v>
      </c>
      <c r="L10" s="180">
        <v>1409.2174</v>
      </c>
      <c r="M10" s="181">
        <v>1399</v>
      </c>
      <c r="N10" s="182">
        <v>1409</v>
      </c>
      <c r="O10" s="180">
        <v>4149.8898</v>
      </c>
      <c r="P10" s="181">
        <v>4260</v>
      </c>
      <c r="Q10" s="182">
        <v>4320</v>
      </c>
      <c r="R10" s="68" t="s">
        <v>16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3:42" ht="12.75">
      <c r="C11" s="46" t="s">
        <v>108</v>
      </c>
      <c r="D11" s="170"/>
      <c r="E11" s="171"/>
      <c r="F11" s="180">
        <v>1713.08</v>
      </c>
      <c r="G11" s="181">
        <v>1713.08</v>
      </c>
      <c r="H11" s="182">
        <v>1713.08</v>
      </c>
      <c r="I11" s="180">
        <v>2077</v>
      </c>
      <c r="J11" s="181">
        <v>2077</v>
      </c>
      <c r="K11" s="182">
        <v>2077</v>
      </c>
      <c r="L11" s="180">
        <v>3647.52</v>
      </c>
      <c r="M11" s="181">
        <v>3647.52</v>
      </c>
      <c r="N11" s="182">
        <v>3647.52</v>
      </c>
      <c r="O11" s="180">
        <v>4011.44</v>
      </c>
      <c r="P11" s="181">
        <v>4011.44</v>
      </c>
      <c r="Q11" s="182">
        <v>4011.44</v>
      </c>
      <c r="R11" s="68" t="s">
        <v>109</v>
      </c>
      <c r="S11" s="170"/>
      <c r="T11" s="171"/>
      <c r="AA11">
        <v>3</v>
      </c>
      <c r="AD11">
        <v>2</v>
      </c>
      <c r="AE11">
        <v>3</v>
      </c>
      <c r="AF11">
        <v>3</v>
      </c>
      <c r="AG11">
        <v>2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3:42" ht="12.75">
      <c r="C12" s="46" t="s">
        <v>55</v>
      </c>
      <c r="D12" s="170"/>
      <c r="E12" s="171"/>
      <c r="F12" s="180">
        <v>106.86</v>
      </c>
      <c r="G12" s="181">
        <v>105</v>
      </c>
      <c r="H12" s="182">
        <v>118</v>
      </c>
      <c r="I12" s="180">
        <v>114</v>
      </c>
      <c r="J12" s="181">
        <v>115</v>
      </c>
      <c r="K12" s="182">
        <v>118</v>
      </c>
      <c r="L12" s="180">
        <v>97.99</v>
      </c>
      <c r="M12" s="181">
        <v>100</v>
      </c>
      <c r="N12" s="182">
        <v>112</v>
      </c>
      <c r="O12" s="180">
        <v>105.13</v>
      </c>
      <c r="P12" s="181">
        <v>110</v>
      </c>
      <c r="Q12" s="182">
        <v>112</v>
      </c>
      <c r="R12" s="68" t="s">
        <v>17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3:42" ht="12.75">
      <c r="C13" s="46" t="s">
        <v>57</v>
      </c>
      <c r="D13" s="170"/>
      <c r="E13" s="171"/>
      <c r="F13" s="180">
        <v>498.65999999999997</v>
      </c>
      <c r="G13" s="181">
        <v>498.65999999999997</v>
      </c>
      <c r="H13" s="182">
        <v>498.65999999999997</v>
      </c>
      <c r="I13" s="180">
        <v>339.81</v>
      </c>
      <c r="J13" s="181">
        <v>339.81</v>
      </c>
      <c r="K13" s="182">
        <v>339.81</v>
      </c>
      <c r="L13" s="180">
        <v>353.13</v>
      </c>
      <c r="M13" s="181">
        <v>353.13</v>
      </c>
      <c r="N13" s="182">
        <v>353.13</v>
      </c>
      <c r="O13" s="180">
        <v>194.28</v>
      </c>
      <c r="P13" s="181">
        <v>194.28</v>
      </c>
      <c r="Q13" s="182">
        <v>194.28</v>
      </c>
      <c r="R13" s="68" t="s">
        <v>19</v>
      </c>
      <c r="S13" s="170"/>
      <c r="T13" s="171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3:42" ht="12.75">
      <c r="C14" s="46" t="s">
        <v>58</v>
      </c>
      <c r="D14" s="170"/>
      <c r="E14" s="171"/>
      <c r="F14" s="180">
        <v>52.56</v>
      </c>
      <c r="G14" s="181">
        <v>53</v>
      </c>
      <c r="H14" s="182">
        <v>53</v>
      </c>
      <c r="I14" s="180">
        <v>0</v>
      </c>
      <c r="J14" s="181">
        <v>0</v>
      </c>
      <c r="K14" s="182">
        <v>0</v>
      </c>
      <c r="L14" s="180">
        <v>52.64</v>
      </c>
      <c r="M14" s="181">
        <v>53</v>
      </c>
      <c r="N14" s="182">
        <v>53</v>
      </c>
      <c r="O14" s="180">
        <v>0.08</v>
      </c>
      <c r="P14" s="181">
        <v>0</v>
      </c>
      <c r="Q14" s="182">
        <v>0</v>
      </c>
      <c r="R14" s="68" t="s">
        <v>20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3:42" ht="12.75">
      <c r="C15" s="46" t="s">
        <v>59</v>
      </c>
      <c r="D15" s="170"/>
      <c r="E15" s="171"/>
      <c r="F15" s="180">
        <v>1489</v>
      </c>
      <c r="G15" s="181">
        <v>1450</v>
      </c>
      <c r="H15" s="182">
        <v>1446</v>
      </c>
      <c r="I15" s="180">
        <v>908.4</v>
      </c>
      <c r="J15" s="181">
        <v>910</v>
      </c>
      <c r="K15" s="182">
        <v>914</v>
      </c>
      <c r="L15" s="180">
        <v>1493.9</v>
      </c>
      <c r="M15" s="181">
        <v>1455</v>
      </c>
      <c r="N15" s="182">
        <v>1450</v>
      </c>
      <c r="O15" s="180">
        <v>913.3</v>
      </c>
      <c r="P15" s="181">
        <v>915</v>
      </c>
      <c r="Q15" s="182">
        <v>918</v>
      </c>
      <c r="R15" s="68" t="s">
        <v>39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3:42" ht="12.75">
      <c r="C16" s="46" t="s">
        <v>60</v>
      </c>
      <c r="D16" s="170"/>
      <c r="E16" s="171"/>
      <c r="F16" s="180">
        <v>148.12624879999993</v>
      </c>
      <c r="G16" s="181">
        <v>140</v>
      </c>
      <c r="H16" s="182">
        <v>145</v>
      </c>
      <c r="I16" s="180">
        <v>76.3</v>
      </c>
      <c r="J16" s="181">
        <v>75</v>
      </c>
      <c r="K16" s="182">
        <v>75</v>
      </c>
      <c r="L16" s="180">
        <v>159.4401892</v>
      </c>
      <c r="M16" s="181">
        <v>155</v>
      </c>
      <c r="N16" s="182">
        <v>160</v>
      </c>
      <c r="O16" s="180">
        <v>87.61394040000005</v>
      </c>
      <c r="P16" s="181">
        <v>90</v>
      </c>
      <c r="Q16" s="182">
        <v>90</v>
      </c>
      <c r="R16" s="68" t="s">
        <v>21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3:42" ht="12.75">
      <c r="C17" s="46" t="s">
        <v>61</v>
      </c>
      <c r="D17" s="170"/>
      <c r="E17" s="171"/>
      <c r="F17" s="180">
        <v>898</v>
      </c>
      <c r="G17" s="181">
        <v>840</v>
      </c>
      <c r="H17" s="182">
        <v>840</v>
      </c>
      <c r="I17" s="180">
        <v>10277</v>
      </c>
      <c r="J17" s="181">
        <v>10650</v>
      </c>
      <c r="K17" s="182">
        <v>10700</v>
      </c>
      <c r="L17" s="180">
        <v>348</v>
      </c>
      <c r="M17" s="181">
        <v>340</v>
      </c>
      <c r="N17" s="182">
        <v>340</v>
      </c>
      <c r="O17" s="180">
        <v>9727</v>
      </c>
      <c r="P17" s="181">
        <v>10150</v>
      </c>
      <c r="Q17" s="182">
        <v>10200</v>
      </c>
      <c r="R17" s="68" t="s">
        <v>22</v>
      </c>
      <c r="S17" s="170"/>
      <c r="T17" s="171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3:42" ht="12.75">
      <c r="C18" s="46" t="s">
        <v>62</v>
      </c>
      <c r="D18" s="170"/>
      <c r="E18" s="171"/>
      <c r="F18" s="180">
        <v>8794.7</v>
      </c>
      <c r="G18" s="181">
        <v>8893.08278198785</v>
      </c>
      <c r="H18" s="182">
        <v>8986.65035497211</v>
      </c>
      <c r="I18" s="180">
        <v>8021.7</v>
      </c>
      <c r="J18" s="181">
        <v>8060.08278198785</v>
      </c>
      <c r="K18" s="182">
        <v>8098.64922055138</v>
      </c>
      <c r="L18" s="180">
        <v>4805</v>
      </c>
      <c r="M18" s="181">
        <v>4702</v>
      </c>
      <c r="N18" s="182">
        <v>4600.57120269945</v>
      </c>
      <c r="O18" s="180">
        <v>4032</v>
      </c>
      <c r="P18" s="181">
        <v>3869</v>
      </c>
      <c r="Q18" s="182">
        <v>3712.57006827872</v>
      </c>
      <c r="R18" s="68" t="s">
        <v>2</v>
      </c>
      <c r="S18" s="170"/>
      <c r="T18" s="171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3:42" ht="12.75">
      <c r="C19" s="46" t="s">
        <v>63</v>
      </c>
      <c r="D19" s="170"/>
      <c r="E19" s="171"/>
      <c r="F19" s="180">
        <v>20473</v>
      </c>
      <c r="G19" s="181">
        <v>20258.4568419715</v>
      </c>
      <c r="H19" s="182">
        <v>20282.543935566002</v>
      </c>
      <c r="I19" s="180">
        <v>22931</v>
      </c>
      <c r="J19" s="181">
        <v>23106.4568419715</v>
      </c>
      <c r="K19" s="182">
        <v>23522.543935566002</v>
      </c>
      <c r="L19" s="180">
        <v>11325</v>
      </c>
      <c r="M19" s="181">
        <v>11212</v>
      </c>
      <c r="N19" s="182">
        <v>11100</v>
      </c>
      <c r="O19" s="180">
        <v>13783</v>
      </c>
      <c r="P19" s="181">
        <v>14060</v>
      </c>
      <c r="Q19" s="182">
        <v>14340</v>
      </c>
      <c r="R19" s="68" t="s">
        <v>23</v>
      </c>
      <c r="S19" s="170"/>
      <c r="T19" s="171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3:42" ht="12.75">
      <c r="C20" s="46" t="s">
        <v>64</v>
      </c>
      <c r="D20" s="170"/>
      <c r="E20" s="171"/>
      <c r="F20" s="180">
        <v>956.273402</v>
      </c>
      <c r="G20" s="181">
        <v>905.5005496666666</v>
      </c>
      <c r="H20" s="182">
        <v>905.5005496666666</v>
      </c>
      <c r="I20" s="180">
        <v>852.467</v>
      </c>
      <c r="J20" s="181">
        <v>812.6896666666667</v>
      </c>
      <c r="K20" s="182">
        <v>812.6896666666667</v>
      </c>
      <c r="L20" s="180">
        <v>866.3427290000001</v>
      </c>
      <c r="M20" s="181">
        <v>839.3491633333333</v>
      </c>
      <c r="N20" s="182">
        <v>839.3491633333333</v>
      </c>
      <c r="O20" s="180">
        <v>762.536327</v>
      </c>
      <c r="P20" s="181">
        <v>746.5382803333333</v>
      </c>
      <c r="Q20" s="182">
        <v>746.5382803333333</v>
      </c>
      <c r="R20" s="68" t="s">
        <v>24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3:42" ht="12.75">
      <c r="C21" s="46" t="s">
        <v>65</v>
      </c>
      <c r="D21" s="170"/>
      <c r="E21" s="171"/>
      <c r="F21" s="180">
        <v>428</v>
      </c>
      <c r="G21" s="181">
        <v>422</v>
      </c>
      <c r="H21" s="182">
        <v>415</v>
      </c>
      <c r="I21" s="180">
        <v>90</v>
      </c>
      <c r="J21" s="181">
        <v>90</v>
      </c>
      <c r="K21" s="182">
        <v>90</v>
      </c>
      <c r="L21" s="180">
        <v>407</v>
      </c>
      <c r="M21" s="181">
        <v>405</v>
      </c>
      <c r="N21" s="182">
        <v>400</v>
      </c>
      <c r="O21" s="180">
        <v>69</v>
      </c>
      <c r="P21" s="181">
        <v>73</v>
      </c>
      <c r="Q21" s="182">
        <v>75</v>
      </c>
      <c r="R21" s="68" t="s">
        <v>25</v>
      </c>
      <c r="S21" s="170"/>
      <c r="T21" s="171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3:42" ht="12.75">
      <c r="C22" s="46" t="s">
        <v>66</v>
      </c>
      <c r="D22" s="170"/>
      <c r="E22" s="171"/>
      <c r="F22" s="180">
        <v>10296.559572000002</v>
      </c>
      <c r="G22" s="181">
        <v>10296.559572000002</v>
      </c>
      <c r="H22" s="182">
        <v>10296.559572000002</v>
      </c>
      <c r="I22" s="180">
        <v>9071.146</v>
      </c>
      <c r="J22" s="181">
        <v>9071.146</v>
      </c>
      <c r="K22" s="182">
        <v>9071.146</v>
      </c>
      <c r="L22" s="180">
        <v>5279.923865</v>
      </c>
      <c r="M22" s="181">
        <v>5279.923865</v>
      </c>
      <c r="N22" s="182">
        <v>5279.923865</v>
      </c>
      <c r="O22" s="180">
        <v>4054.510293</v>
      </c>
      <c r="P22" s="181">
        <v>4054.510293</v>
      </c>
      <c r="Q22" s="182">
        <v>4054.510293</v>
      </c>
      <c r="R22" s="68" t="s">
        <v>26</v>
      </c>
      <c r="S22" s="170"/>
      <c r="T22" s="171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3:42" ht="12.75">
      <c r="C23" s="46" t="s">
        <v>67</v>
      </c>
      <c r="D23" s="170"/>
      <c r="E23" s="171"/>
      <c r="F23" s="180">
        <v>178.46360899999996</v>
      </c>
      <c r="G23" s="181">
        <v>177.140066285714</v>
      </c>
      <c r="H23" s="182">
        <v>170</v>
      </c>
      <c r="I23" s="180">
        <v>28</v>
      </c>
      <c r="J23" s="181">
        <v>37.48157885714269</v>
      </c>
      <c r="K23" s="182">
        <v>34</v>
      </c>
      <c r="L23" s="180">
        <v>183.63360899999998</v>
      </c>
      <c r="M23" s="181">
        <v>173.570033142857</v>
      </c>
      <c r="N23" s="182">
        <v>170</v>
      </c>
      <c r="O23" s="180">
        <v>33.17</v>
      </c>
      <c r="P23" s="181">
        <v>33.9115457142857</v>
      </c>
      <c r="Q23" s="182">
        <v>34</v>
      </c>
      <c r="R23" s="68" t="s">
        <v>27</v>
      </c>
      <c r="S23" s="170"/>
      <c r="T23" s="171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3:42" ht="12.75">
      <c r="C24" s="46" t="s">
        <v>68</v>
      </c>
      <c r="D24" s="170"/>
      <c r="E24" s="171"/>
      <c r="F24" s="180">
        <v>306.09000000000003</v>
      </c>
      <c r="G24" s="181">
        <v>314.32482639314406</v>
      </c>
      <c r="H24" s="182">
        <v>330</v>
      </c>
      <c r="I24" s="180">
        <v>134</v>
      </c>
      <c r="J24" s="181">
        <v>140</v>
      </c>
      <c r="K24" s="182">
        <v>150</v>
      </c>
      <c r="L24" s="180">
        <v>279.36</v>
      </c>
      <c r="M24" s="181">
        <v>227.43709157652552</v>
      </c>
      <c r="N24" s="182">
        <v>240</v>
      </c>
      <c r="O24" s="180">
        <v>107.27</v>
      </c>
      <c r="P24" s="181">
        <v>53.112265183381446</v>
      </c>
      <c r="Q24" s="182">
        <v>60</v>
      </c>
      <c r="R24" s="68" t="s">
        <v>275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3:42" ht="12.75">
      <c r="C25" s="46" t="s">
        <v>111</v>
      </c>
      <c r="D25" s="170"/>
      <c r="E25" s="171"/>
      <c r="F25" s="180">
        <v>41</v>
      </c>
      <c r="G25" s="181">
        <v>41</v>
      </c>
      <c r="H25" s="182">
        <v>41</v>
      </c>
      <c r="I25" s="180">
        <v>0</v>
      </c>
      <c r="J25" s="181">
        <v>0</v>
      </c>
      <c r="K25" s="182">
        <v>0</v>
      </c>
      <c r="L25" s="180">
        <v>43</v>
      </c>
      <c r="M25" s="181">
        <v>43</v>
      </c>
      <c r="N25" s="182">
        <v>43</v>
      </c>
      <c r="O25" s="180">
        <v>2</v>
      </c>
      <c r="P25" s="181">
        <v>2</v>
      </c>
      <c r="Q25" s="182">
        <v>2</v>
      </c>
      <c r="R25" s="68" t="s">
        <v>110</v>
      </c>
      <c r="S25" s="170"/>
      <c r="T25" s="171"/>
      <c r="AA25">
        <v>3</v>
      </c>
      <c r="AD25">
        <v>2</v>
      </c>
      <c r="AE25">
        <v>3</v>
      </c>
      <c r="AF25">
        <v>3</v>
      </c>
      <c r="AG25">
        <v>2</v>
      </c>
      <c r="AH25">
        <v>5</v>
      </c>
      <c r="AI25">
        <v>5</v>
      </c>
      <c r="AJ25">
        <v>2</v>
      </c>
      <c r="AK25">
        <v>5</v>
      </c>
      <c r="AL25">
        <v>5</v>
      </c>
      <c r="AM25">
        <v>2</v>
      </c>
      <c r="AN25">
        <v>5</v>
      </c>
      <c r="AO25">
        <v>5</v>
      </c>
      <c r="AP25">
        <v>3</v>
      </c>
    </row>
    <row r="26" spans="3:42" ht="12.75">
      <c r="C26" s="46" t="s">
        <v>69</v>
      </c>
      <c r="D26" s="170"/>
      <c r="E26" s="171"/>
      <c r="F26" s="180">
        <v>25.189999999999998</v>
      </c>
      <c r="G26" s="181">
        <v>28</v>
      </c>
      <c r="H26" s="182">
        <v>27</v>
      </c>
      <c r="I26" s="180">
        <v>0</v>
      </c>
      <c r="J26" s="181">
        <v>0</v>
      </c>
      <c r="K26" s="182">
        <v>0</v>
      </c>
      <c r="L26" s="180">
        <v>25.22</v>
      </c>
      <c r="M26" s="181">
        <v>28</v>
      </c>
      <c r="N26" s="182">
        <v>27</v>
      </c>
      <c r="O26" s="180">
        <v>0.03</v>
      </c>
      <c r="P26" s="181">
        <v>0</v>
      </c>
      <c r="Q26" s="182">
        <v>0</v>
      </c>
      <c r="R26" s="68" t="s">
        <v>28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3:42" ht="12.75">
      <c r="C27" s="46" t="s">
        <v>70</v>
      </c>
      <c r="D27" s="170"/>
      <c r="E27" s="171"/>
      <c r="F27" s="180">
        <v>2901.02</v>
      </c>
      <c r="G27" s="181">
        <v>3030</v>
      </c>
      <c r="H27" s="182">
        <v>3075</v>
      </c>
      <c r="I27" s="180">
        <v>2983</v>
      </c>
      <c r="J27" s="181">
        <v>3070</v>
      </c>
      <c r="K27" s="182">
        <v>3095</v>
      </c>
      <c r="L27" s="180">
        <v>2438.9</v>
      </c>
      <c r="M27" s="181">
        <v>2450</v>
      </c>
      <c r="N27" s="182">
        <v>2450</v>
      </c>
      <c r="O27" s="180">
        <v>2520.88</v>
      </c>
      <c r="P27" s="181">
        <v>2490</v>
      </c>
      <c r="Q27" s="182">
        <v>2470</v>
      </c>
      <c r="R27" s="68" t="s">
        <v>29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3:42" ht="12.75">
      <c r="C28" s="46" t="s">
        <v>71</v>
      </c>
      <c r="D28" s="170"/>
      <c r="E28" s="171"/>
      <c r="F28" s="180">
        <v>513</v>
      </c>
      <c r="G28" s="181">
        <v>534</v>
      </c>
      <c r="H28" s="182">
        <v>534</v>
      </c>
      <c r="I28" s="180">
        <v>1097</v>
      </c>
      <c r="J28" s="181">
        <v>1079</v>
      </c>
      <c r="K28" s="182">
        <v>1079</v>
      </c>
      <c r="L28" s="180">
        <v>447</v>
      </c>
      <c r="M28" s="181">
        <v>480</v>
      </c>
      <c r="N28" s="182">
        <v>480</v>
      </c>
      <c r="O28" s="180">
        <v>1031</v>
      </c>
      <c r="P28" s="181">
        <v>1025</v>
      </c>
      <c r="Q28" s="182">
        <v>1025</v>
      </c>
      <c r="R28" s="68" t="s">
        <v>30</v>
      </c>
      <c r="S28" s="170"/>
      <c r="T28" s="171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3:42" ht="12.75">
      <c r="C29" s="46" t="s">
        <v>72</v>
      </c>
      <c r="D29" s="170"/>
      <c r="E29" s="171"/>
      <c r="F29" s="180">
        <v>6645.898</v>
      </c>
      <c r="G29" s="181">
        <v>6750</v>
      </c>
      <c r="H29" s="182">
        <v>6810</v>
      </c>
      <c r="I29" s="180">
        <v>4779.031</v>
      </c>
      <c r="J29" s="181">
        <v>4850</v>
      </c>
      <c r="K29" s="182">
        <v>4960</v>
      </c>
      <c r="L29" s="180">
        <v>4168.603</v>
      </c>
      <c r="M29" s="181">
        <v>4300</v>
      </c>
      <c r="N29" s="182">
        <v>4350</v>
      </c>
      <c r="O29" s="180">
        <v>2301.736</v>
      </c>
      <c r="P29" s="181">
        <v>2400</v>
      </c>
      <c r="Q29" s="182">
        <v>2500</v>
      </c>
      <c r="R29" s="68" t="s">
        <v>31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3:42" ht="12.75">
      <c r="C30" s="46" t="s">
        <v>73</v>
      </c>
      <c r="D30" s="170"/>
      <c r="E30" s="171"/>
      <c r="F30" s="180">
        <v>1053.4899999999998</v>
      </c>
      <c r="G30" s="181">
        <v>1046</v>
      </c>
      <c r="H30" s="182">
        <v>1000</v>
      </c>
      <c r="I30" s="180">
        <v>2095.2</v>
      </c>
      <c r="J30" s="181">
        <v>2096</v>
      </c>
      <c r="K30" s="182">
        <v>2100</v>
      </c>
      <c r="L30" s="180">
        <v>876.34</v>
      </c>
      <c r="M30" s="181">
        <v>880</v>
      </c>
      <c r="N30" s="182">
        <v>870</v>
      </c>
      <c r="O30" s="180">
        <v>1918.05</v>
      </c>
      <c r="P30" s="181">
        <v>1930</v>
      </c>
      <c r="Q30" s="182">
        <v>1970</v>
      </c>
      <c r="R30" s="68" t="s">
        <v>5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3:42" ht="12.75">
      <c r="C31" s="46" t="s">
        <v>74</v>
      </c>
      <c r="D31" s="170"/>
      <c r="E31" s="171"/>
      <c r="F31" s="180">
        <v>785.24</v>
      </c>
      <c r="G31" s="181">
        <v>835.24</v>
      </c>
      <c r="H31" s="182">
        <v>835.24</v>
      </c>
      <c r="I31" s="180">
        <v>437.22</v>
      </c>
      <c r="J31" s="181">
        <v>437.22</v>
      </c>
      <c r="K31" s="182">
        <v>437.22</v>
      </c>
      <c r="L31" s="180">
        <v>600</v>
      </c>
      <c r="M31" s="181">
        <v>650</v>
      </c>
      <c r="N31" s="182">
        <v>650</v>
      </c>
      <c r="O31" s="180">
        <v>251.98</v>
      </c>
      <c r="P31" s="181">
        <v>251.98</v>
      </c>
      <c r="Q31" s="182">
        <v>251.98</v>
      </c>
      <c r="R31" s="68" t="s">
        <v>32</v>
      </c>
      <c r="S31" s="170"/>
      <c r="T31" s="171"/>
      <c r="AA31">
        <v>3</v>
      </c>
      <c r="AD31">
        <v>2</v>
      </c>
      <c r="AE31">
        <v>3</v>
      </c>
      <c r="AF31">
        <v>3</v>
      </c>
      <c r="AG31">
        <v>2</v>
      </c>
      <c r="AH31">
        <v>5</v>
      </c>
      <c r="AI31">
        <v>5</v>
      </c>
      <c r="AJ31">
        <v>2</v>
      </c>
      <c r="AK31">
        <v>2</v>
      </c>
      <c r="AL31">
        <v>2</v>
      </c>
      <c r="AM31">
        <v>2</v>
      </c>
      <c r="AN31">
        <v>5</v>
      </c>
      <c r="AO31">
        <v>5</v>
      </c>
      <c r="AP31">
        <v>3</v>
      </c>
    </row>
    <row r="32" spans="3:42" ht="12.75">
      <c r="C32" s="46" t="s">
        <v>333</v>
      </c>
      <c r="D32" s="170"/>
      <c r="E32" s="171"/>
      <c r="F32" s="180">
        <v>738.3</v>
      </c>
      <c r="G32" s="181">
        <v>745</v>
      </c>
      <c r="H32" s="182">
        <v>747</v>
      </c>
      <c r="I32" s="180">
        <v>553</v>
      </c>
      <c r="J32" s="181">
        <v>557</v>
      </c>
      <c r="K32" s="182">
        <v>559</v>
      </c>
      <c r="L32" s="180">
        <v>439.6</v>
      </c>
      <c r="M32" s="181">
        <v>443</v>
      </c>
      <c r="N32" s="182">
        <v>445</v>
      </c>
      <c r="O32" s="180">
        <v>254.3</v>
      </c>
      <c r="P32" s="181">
        <v>255</v>
      </c>
      <c r="Q32" s="182">
        <v>257</v>
      </c>
      <c r="R32" s="68" t="s">
        <v>332</v>
      </c>
      <c r="S32" s="170"/>
      <c r="T32" s="171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3:42" ht="12.75">
      <c r="C33" s="46" t="s">
        <v>75</v>
      </c>
      <c r="D33" s="170"/>
      <c r="E33" s="171"/>
      <c r="F33" s="180">
        <v>625.4399999999999</v>
      </c>
      <c r="G33" s="181">
        <v>625</v>
      </c>
      <c r="H33" s="182">
        <v>625</v>
      </c>
      <c r="I33" s="180">
        <v>832.39</v>
      </c>
      <c r="J33" s="181">
        <v>840</v>
      </c>
      <c r="K33" s="182">
        <v>840</v>
      </c>
      <c r="L33" s="180">
        <v>451.15</v>
      </c>
      <c r="M33" s="181">
        <v>450</v>
      </c>
      <c r="N33" s="182">
        <v>455</v>
      </c>
      <c r="O33" s="180">
        <v>658.1</v>
      </c>
      <c r="P33" s="181">
        <v>665</v>
      </c>
      <c r="Q33" s="182">
        <v>670</v>
      </c>
      <c r="R33" s="68" t="s">
        <v>33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2.75">
      <c r="C34" s="46" t="s">
        <v>76</v>
      </c>
      <c r="D34" s="170"/>
      <c r="E34" s="171"/>
      <c r="F34" s="180">
        <v>736</v>
      </c>
      <c r="G34" s="181">
        <v>740</v>
      </c>
      <c r="H34" s="182">
        <v>740</v>
      </c>
      <c r="I34" s="180">
        <v>747</v>
      </c>
      <c r="J34" s="181">
        <v>750</v>
      </c>
      <c r="K34" s="182">
        <v>755</v>
      </c>
      <c r="L34" s="180">
        <v>641</v>
      </c>
      <c r="M34" s="181">
        <v>640</v>
      </c>
      <c r="N34" s="182">
        <v>640</v>
      </c>
      <c r="O34" s="180">
        <v>652</v>
      </c>
      <c r="P34" s="181">
        <v>650</v>
      </c>
      <c r="Q34" s="182">
        <v>655</v>
      </c>
      <c r="R34" s="68" t="s">
        <v>34</v>
      </c>
      <c r="S34" s="170"/>
      <c r="T34" s="171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2.75">
      <c r="C35" s="46" t="s">
        <v>77</v>
      </c>
      <c r="D35" s="170"/>
      <c r="E35" s="171"/>
      <c r="F35" s="180">
        <v>6747</v>
      </c>
      <c r="G35" s="181">
        <v>7004</v>
      </c>
      <c r="H35" s="182">
        <v>6920</v>
      </c>
      <c r="I35" s="180">
        <v>6218</v>
      </c>
      <c r="J35" s="181">
        <v>6220</v>
      </c>
      <c r="K35" s="182">
        <v>6220</v>
      </c>
      <c r="L35" s="180">
        <v>3139</v>
      </c>
      <c r="M35" s="181">
        <v>3271</v>
      </c>
      <c r="N35" s="182">
        <v>3200</v>
      </c>
      <c r="O35" s="180">
        <v>2610</v>
      </c>
      <c r="P35" s="181">
        <v>2487</v>
      </c>
      <c r="Q35" s="182">
        <v>2500</v>
      </c>
      <c r="R35" s="68" t="s">
        <v>35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2.75">
      <c r="C36" s="46" t="s">
        <v>78</v>
      </c>
      <c r="D36" s="170"/>
      <c r="E36" s="171"/>
      <c r="F36" s="180">
        <v>1617</v>
      </c>
      <c r="G36" s="181">
        <v>1610</v>
      </c>
      <c r="H36" s="182">
        <v>1650</v>
      </c>
      <c r="I36" s="180">
        <v>10260</v>
      </c>
      <c r="J36" s="181">
        <v>10300</v>
      </c>
      <c r="K36" s="182">
        <v>10400</v>
      </c>
      <c r="L36" s="180">
        <v>763</v>
      </c>
      <c r="M36" s="181">
        <v>750</v>
      </c>
      <c r="N36" s="182">
        <v>750</v>
      </c>
      <c r="O36" s="180">
        <v>9406</v>
      </c>
      <c r="P36" s="181">
        <v>9440</v>
      </c>
      <c r="Q36" s="182">
        <v>9500</v>
      </c>
      <c r="R36" s="68" t="s">
        <v>36</v>
      </c>
      <c r="S36" s="170"/>
      <c r="T36" s="171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3:42" ht="12.75">
      <c r="C37" s="46" t="s">
        <v>79</v>
      </c>
      <c r="D37" s="170"/>
      <c r="E37" s="171"/>
      <c r="F37" s="180">
        <v>1000.13</v>
      </c>
      <c r="G37" s="181">
        <v>985</v>
      </c>
      <c r="H37" s="182">
        <v>980</v>
      </c>
      <c r="I37" s="180">
        <v>1242.79</v>
      </c>
      <c r="J37" s="181">
        <v>1245</v>
      </c>
      <c r="K37" s="182">
        <v>1250</v>
      </c>
      <c r="L37" s="180">
        <v>698.75</v>
      </c>
      <c r="M37" s="181">
        <v>695</v>
      </c>
      <c r="N37" s="182">
        <v>690</v>
      </c>
      <c r="O37" s="180">
        <v>941.41</v>
      </c>
      <c r="P37" s="181">
        <v>955</v>
      </c>
      <c r="Q37" s="182">
        <v>960</v>
      </c>
      <c r="R37" s="68" t="s">
        <v>37</v>
      </c>
      <c r="S37" s="170"/>
      <c r="T37" s="171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3:42" ht="12.75">
      <c r="C38" s="46" t="s">
        <v>80</v>
      </c>
      <c r="D38" s="170"/>
      <c r="E38" s="171"/>
      <c r="F38" s="180">
        <v>90.55686236</v>
      </c>
      <c r="G38" s="181">
        <v>91.19</v>
      </c>
      <c r="H38" s="182">
        <v>91.19</v>
      </c>
      <c r="I38" s="180">
        <v>33</v>
      </c>
      <c r="J38" s="181">
        <v>33</v>
      </c>
      <c r="K38" s="182">
        <v>33</v>
      </c>
      <c r="L38" s="180">
        <v>65.06686236</v>
      </c>
      <c r="M38" s="181">
        <v>65.7</v>
      </c>
      <c r="N38" s="182">
        <v>65.7</v>
      </c>
      <c r="O38" s="180">
        <v>7.51</v>
      </c>
      <c r="P38" s="181">
        <v>7.51</v>
      </c>
      <c r="Q38" s="182">
        <v>7.51</v>
      </c>
      <c r="R38" s="68" t="s">
        <v>99</v>
      </c>
      <c r="S38" s="170"/>
      <c r="T38" s="171"/>
      <c r="AA38">
        <v>3</v>
      </c>
      <c r="AD38">
        <v>2</v>
      </c>
      <c r="AE38">
        <v>3</v>
      </c>
      <c r="AF38">
        <v>3</v>
      </c>
      <c r="AG38">
        <v>2</v>
      </c>
      <c r="AH38">
        <v>5</v>
      </c>
      <c r="AI38">
        <v>5</v>
      </c>
      <c r="AJ38">
        <v>2</v>
      </c>
      <c r="AK38">
        <v>5</v>
      </c>
      <c r="AL38">
        <v>5</v>
      </c>
      <c r="AM38">
        <v>2</v>
      </c>
      <c r="AN38">
        <v>5</v>
      </c>
      <c r="AO38">
        <v>5</v>
      </c>
      <c r="AP38">
        <v>3</v>
      </c>
    </row>
    <row r="39" spans="3:42" ht="12.75">
      <c r="C39" s="46" t="s">
        <v>81</v>
      </c>
      <c r="D39" s="170"/>
      <c r="E39" s="171"/>
      <c r="F39" s="180">
        <v>3644.01</v>
      </c>
      <c r="G39" s="181">
        <v>3500</v>
      </c>
      <c r="H39" s="182">
        <v>3500</v>
      </c>
      <c r="I39" s="180">
        <v>2930.01</v>
      </c>
      <c r="J39" s="181">
        <v>2800</v>
      </c>
      <c r="K39" s="182">
        <v>2800</v>
      </c>
      <c r="L39" s="180">
        <v>1520</v>
      </c>
      <c r="M39" s="181">
        <v>1500</v>
      </c>
      <c r="N39" s="182">
        <v>1500</v>
      </c>
      <c r="O39" s="180">
        <v>806</v>
      </c>
      <c r="P39" s="181">
        <v>800</v>
      </c>
      <c r="Q39" s="182">
        <v>800</v>
      </c>
      <c r="R39" s="68" t="s">
        <v>38</v>
      </c>
      <c r="S39" s="170"/>
      <c r="T39" s="171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3:42" ht="13.5" thickBot="1">
      <c r="C40" s="46" t="s">
        <v>82</v>
      </c>
      <c r="D40" s="170"/>
      <c r="E40" s="171"/>
      <c r="F40" s="180">
        <v>8670.189999999999</v>
      </c>
      <c r="G40" s="181">
        <v>8880</v>
      </c>
      <c r="H40" s="182">
        <v>8870</v>
      </c>
      <c r="I40" s="180">
        <v>3855</v>
      </c>
      <c r="J40" s="181">
        <v>3910</v>
      </c>
      <c r="K40" s="182">
        <v>3900</v>
      </c>
      <c r="L40" s="180">
        <v>5603.65</v>
      </c>
      <c r="M40" s="181">
        <v>5720</v>
      </c>
      <c r="N40" s="182">
        <v>5720</v>
      </c>
      <c r="O40" s="180">
        <v>788.46</v>
      </c>
      <c r="P40" s="181">
        <v>750</v>
      </c>
      <c r="Q40" s="182">
        <v>750</v>
      </c>
      <c r="R40" s="68" t="s">
        <v>40</v>
      </c>
      <c r="S40" s="170"/>
      <c r="T40" s="171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3:42" ht="14.25" thickBot="1" thickTop="1">
      <c r="C41" s="14" t="s">
        <v>7</v>
      </c>
      <c r="D41" s="174"/>
      <c r="E41" s="175"/>
      <c r="F41" s="152">
        <v>84319.23329415999</v>
      </c>
      <c r="G41" s="153">
        <v>84626.88463830488</v>
      </c>
      <c r="H41" s="154">
        <v>84761.07441220479</v>
      </c>
      <c r="I41" s="152">
        <v>97843.88199999998</v>
      </c>
      <c r="J41" s="153">
        <v>98621.88686948316</v>
      </c>
      <c r="K41" s="154">
        <v>99431.05882278405</v>
      </c>
      <c r="L41" s="152">
        <v>52657.877654560005</v>
      </c>
      <c r="M41" s="153">
        <v>52737.13015305271</v>
      </c>
      <c r="N41" s="154">
        <v>52519.69423103278</v>
      </c>
      <c r="O41" s="152">
        <v>66182.5263604</v>
      </c>
      <c r="P41" s="153">
        <v>66732.132384231</v>
      </c>
      <c r="Q41" s="154">
        <v>67189.67864161204</v>
      </c>
      <c r="R41" s="14" t="s">
        <v>7</v>
      </c>
      <c r="S41" s="174"/>
      <c r="T41" s="175"/>
      <c r="AA41" t="e">
        <v>#REF!</v>
      </c>
      <c r="AD41" t="e">
        <v>#REF!</v>
      </c>
      <c r="AE41" t="e">
        <v>#REF!</v>
      </c>
      <c r="AF41" t="e">
        <v>#REF!</v>
      </c>
      <c r="AG41" t="e">
        <v>#REF!</v>
      </c>
      <c r="AH41" t="e">
        <v>#REF!</v>
      </c>
      <c r="AI41" t="e">
        <v>#REF!</v>
      </c>
      <c r="AJ41" t="e">
        <v>#REF!</v>
      </c>
      <c r="AK41" t="e">
        <v>#REF!</v>
      </c>
      <c r="AL41" t="e">
        <v>#REF!</v>
      </c>
      <c r="AM41" t="e">
        <v>#REF!</v>
      </c>
      <c r="AN41" t="e">
        <v>#REF!</v>
      </c>
      <c r="AO41" t="e">
        <v>#REF!</v>
      </c>
      <c r="AP41" t="e">
        <v>#REF!</v>
      </c>
    </row>
    <row r="42" spans="3:42" ht="13.5" thickTop="1">
      <c r="C42" s="167" t="s">
        <v>84</v>
      </c>
      <c r="D42" s="168"/>
      <c r="E42" s="169"/>
      <c r="F42" s="177">
        <v>44.890025</v>
      </c>
      <c r="G42" s="178">
        <v>44.890025</v>
      </c>
      <c r="H42" s="179">
        <v>44.890025</v>
      </c>
      <c r="I42" s="177">
        <v>9.2</v>
      </c>
      <c r="J42" s="178">
        <v>9.2</v>
      </c>
      <c r="K42" s="179">
        <v>9.2</v>
      </c>
      <c r="L42" s="177">
        <v>35.702415</v>
      </c>
      <c r="M42" s="178">
        <v>35.702415</v>
      </c>
      <c r="N42" s="179">
        <v>35.702415</v>
      </c>
      <c r="O42" s="177">
        <v>0.01239</v>
      </c>
      <c r="P42" s="178">
        <v>0.01239</v>
      </c>
      <c r="Q42" s="179">
        <v>0.01239</v>
      </c>
      <c r="R42" s="80" t="s">
        <v>41</v>
      </c>
      <c r="S42" s="168"/>
      <c r="T42" s="169"/>
      <c r="AA42">
        <v>3</v>
      </c>
      <c r="AD42">
        <v>2</v>
      </c>
      <c r="AE42">
        <v>3</v>
      </c>
      <c r="AF42">
        <v>3</v>
      </c>
      <c r="AG42">
        <v>2</v>
      </c>
      <c r="AH42">
        <v>5</v>
      </c>
      <c r="AI42">
        <v>5</v>
      </c>
      <c r="AJ42">
        <v>2</v>
      </c>
      <c r="AK42">
        <v>5</v>
      </c>
      <c r="AL42">
        <v>5</v>
      </c>
      <c r="AM42">
        <v>2</v>
      </c>
      <c r="AN42">
        <v>5</v>
      </c>
      <c r="AO42">
        <v>5</v>
      </c>
      <c r="AP42">
        <v>3</v>
      </c>
    </row>
    <row r="43" spans="3:42" ht="12.75">
      <c r="C43" s="46" t="s">
        <v>85</v>
      </c>
      <c r="D43" s="170"/>
      <c r="E43" s="171"/>
      <c r="F43" s="180">
        <v>410.5</v>
      </c>
      <c r="G43" s="181">
        <v>394.5</v>
      </c>
      <c r="H43" s="182">
        <v>325</v>
      </c>
      <c r="I43" s="180">
        <v>297</v>
      </c>
      <c r="J43" s="181">
        <v>385</v>
      </c>
      <c r="K43" s="182">
        <v>405</v>
      </c>
      <c r="L43" s="180">
        <v>226.9</v>
      </c>
      <c r="M43" s="181">
        <v>225</v>
      </c>
      <c r="N43" s="182">
        <v>135</v>
      </c>
      <c r="O43" s="180">
        <v>113.4</v>
      </c>
      <c r="P43" s="181">
        <v>215.5</v>
      </c>
      <c r="Q43" s="182">
        <v>215</v>
      </c>
      <c r="R43" s="68" t="s">
        <v>42</v>
      </c>
      <c r="S43" s="170"/>
      <c r="T43" s="171"/>
      <c r="AA43">
        <v>2</v>
      </c>
      <c r="AD43">
        <v>2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</row>
    <row r="44" spans="3:42" ht="12.75">
      <c r="C44" s="46" t="s">
        <v>86</v>
      </c>
      <c r="D44" s="170"/>
      <c r="E44" s="171"/>
      <c r="F44" s="180">
        <v>70.63</v>
      </c>
      <c r="G44" s="181">
        <v>70.63</v>
      </c>
      <c r="H44" s="182">
        <v>70.63</v>
      </c>
      <c r="I44" s="180">
        <v>20.91</v>
      </c>
      <c r="J44" s="181">
        <v>20.91</v>
      </c>
      <c r="K44" s="182">
        <v>20.91</v>
      </c>
      <c r="L44" s="180">
        <v>51.02</v>
      </c>
      <c r="M44" s="181">
        <v>51.02</v>
      </c>
      <c r="N44" s="182">
        <v>51.02</v>
      </c>
      <c r="O44" s="180">
        <v>1.3</v>
      </c>
      <c r="P44" s="181">
        <v>1.3</v>
      </c>
      <c r="Q44" s="182">
        <v>1.3</v>
      </c>
      <c r="R44" s="68" t="s">
        <v>43</v>
      </c>
      <c r="S44" s="170"/>
      <c r="T44" s="171"/>
      <c r="AA44">
        <v>3</v>
      </c>
      <c r="AD44">
        <v>2</v>
      </c>
      <c r="AE44">
        <v>3</v>
      </c>
      <c r="AF44">
        <v>3</v>
      </c>
      <c r="AG44">
        <v>2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3:42" ht="12.75">
      <c r="C45" s="46" t="s">
        <v>87</v>
      </c>
      <c r="D45" s="170"/>
      <c r="E45" s="171"/>
      <c r="F45" s="180">
        <v>428.95000000000005</v>
      </c>
      <c r="G45" s="181">
        <v>428.95000000000005</v>
      </c>
      <c r="H45" s="182">
        <v>428.95000000000005</v>
      </c>
      <c r="I45" s="180">
        <v>220.25</v>
      </c>
      <c r="J45" s="181">
        <v>220.25</v>
      </c>
      <c r="K45" s="182">
        <v>220.25</v>
      </c>
      <c r="L45" s="180">
        <v>217.15</v>
      </c>
      <c r="M45" s="181">
        <v>217.15</v>
      </c>
      <c r="N45" s="182">
        <v>217.15</v>
      </c>
      <c r="O45" s="180">
        <v>8.45</v>
      </c>
      <c r="P45" s="181">
        <v>8.45</v>
      </c>
      <c r="Q45" s="182">
        <v>8.45</v>
      </c>
      <c r="R45" s="68" t="s">
        <v>3</v>
      </c>
      <c r="S45" s="170"/>
      <c r="T45" s="171"/>
      <c r="AA45">
        <v>3</v>
      </c>
      <c r="AD45">
        <v>2</v>
      </c>
      <c r="AE45">
        <v>3</v>
      </c>
      <c r="AF45">
        <v>3</v>
      </c>
      <c r="AG45">
        <v>2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3:42" ht="12.75">
      <c r="C46" s="46" t="s">
        <v>88</v>
      </c>
      <c r="D46" s="170"/>
      <c r="E46" s="171"/>
      <c r="F46" s="180">
        <v>19.72</v>
      </c>
      <c r="G46" s="181">
        <v>19.72</v>
      </c>
      <c r="H46" s="182">
        <v>19.72</v>
      </c>
      <c r="I46" s="180">
        <v>0.7</v>
      </c>
      <c r="J46" s="181">
        <v>0.7</v>
      </c>
      <c r="K46" s="182">
        <v>0.7</v>
      </c>
      <c r="L46" s="180">
        <v>19.55</v>
      </c>
      <c r="M46" s="181">
        <v>19.55</v>
      </c>
      <c r="N46" s="182">
        <v>19.55</v>
      </c>
      <c r="O46" s="180">
        <v>0.53</v>
      </c>
      <c r="P46" s="181">
        <v>0.53</v>
      </c>
      <c r="Q46" s="182">
        <v>0.53</v>
      </c>
      <c r="R46" s="68" t="s">
        <v>44</v>
      </c>
      <c r="S46" s="170"/>
      <c r="T46" s="171"/>
      <c r="AA46">
        <v>3</v>
      </c>
      <c r="AD46">
        <v>2</v>
      </c>
      <c r="AE46">
        <v>3</v>
      </c>
      <c r="AF46">
        <v>3</v>
      </c>
      <c r="AG46">
        <v>2</v>
      </c>
      <c r="AH46">
        <v>5</v>
      </c>
      <c r="AI46">
        <v>5</v>
      </c>
      <c r="AJ46">
        <v>2</v>
      </c>
      <c r="AK46">
        <v>5</v>
      </c>
      <c r="AL46">
        <v>5</v>
      </c>
      <c r="AM46">
        <v>2</v>
      </c>
      <c r="AN46">
        <v>5</v>
      </c>
      <c r="AO46">
        <v>5</v>
      </c>
      <c r="AP46">
        <v>3</v>
      </c>
    </row>
    <row r="47" spans="3:42" ht="12.75">
      <c r="C47" s="46" t="s">
        <v>89</v>
      </c>
      <c r="D47" s="170"/>
      <c r="E47" s="171"/>
      <c r="F47" s="180">
        <v>40.26</v>
      </c>
      <c r="G47" s="181">
        <v>40.26</v>
      </c>
      <c r="H47" s="182">
        <v>40.26</v>
      </c>
      <c r="I47" s="180">
        <v>7</v>
      </c>
      <c r="J47" s="181">
        <v>7</v>
      </c>
      <c r="K47" s="182">
        <v>7</v>
      </c>
      <c r="L47" s="180">
        <v>35.76</v>
      </c>
      <c r="M47" s="181">
        <v>35.76</v>
      </c>
      <c r="N47" s="182">
        <v>35.76</v>
      </c>
      <c r="O47" s="180">
        <v>2.5</v>
      </c>
      <c r="P47" s="181">
        <v>2.5</v>
      </c>
      <c r="Q47" s="182">
        <v>2.5</v>
      </c>
      <c r="R47" s="68" t="s">
        <v>4</v>
      </c>
      <c r="S47" s="170"/>
      <c r="T47" s="171"/>
      <c r="AA47">
        <v>3</v>
      </c>
      <c r="AD47">
        <v>2</v>
      </c>
      <c r="AE47">
        <v>3</v>
      </c>
      <c r="AF47">
        <v>3</v>
      </c>
      <c r="AG47">
        <v>2</v>
      </c>
      <c r="AH47">
        <v>5</v>
      </c>
      <c r="AI47">
        <v>5</v>
      </c>
      <c r="AJ47">
        <v>2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3:42" ht="12.75">
      <c r="C48" s="46" t="s">
        <v>90</v>
      </c>
      <c r="D48" s="170"/>
      <c r="E48" s="171"/>
      <c r="F48" s="180">
        <v>6711.65</v>
      </c>
      <c r="G48" s="181">
        <v>6600</v>
      </c>
      <c r="H48" s="182">
        <v>6725</v>
      </c>
      <c r="I48" s="180">
        <v>8569.01</v>
      </c>
      <c r="J48" s="181">
        <v>8600</v>
      </c>
      <c r="K48" s="182">
        <v>8700</v>
      </c>
      <c r="L48" s="180">
        <v>1181.41</v>
      </c>
      <c r="M48" s="181">
        <v>1100</v>
      </c>
      <c r="N48" s="182">
        <v>1150</v>
      </c>
      <c r="O48" s="180">
        <v>3038.77</v>
      </c>
      <c r="P48" s="181">
        <v>3100</v>
      </c>
      <c r="Q48" s="182">
        <v>3125</v>
      </c>
      <c r="R48" s="68" t="s">
        <v>45</v>
      </c>
      <c r="S48" s="170"/>
      <c r="T48" s="171"/>
      <c r="AA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2</v>
      </c>
    </row>
    <row r="49" spans="3:42" ht="12.75">
      <c r="C49" s="46" t="s">
        <v>91</v>
      </c>
      <c r="D49" s="170"/>
      <c r="E49" s="171"/>
      <c r="F49" s="180">
        <v>1485.26</v>
      </c>
      <c r="G49" s="181">
        <v>1485.26</v>
      </c>
      <c r="H49" s="182">
        <v>1485.26</v>
      </c>
      <c r="I49" s="180">
        <v>1079.35</v>
      </c>
      <c r="J49" s="181">
        <v>1079.35</v>
      </c>
      <c r="K49" s="182">
        <v>1079.35</v>
      </c>
      <c r="L49" s="180">
        <v>647.7</v>
      </c>
      <c r="M49" s="181">
        <v>647.7</v>
      </c>
      <c r="N49" s="182">
        <v>647.7</v>
      </c>
      <c r="O49" s="180">
        <v>241.79</v>
      </c>
      <c r="P49" s="181">
        <v>241.79</v>
      </c>
      <c r="Q49" s="182">
        <v>241.79</v>
      </c>
      <c r="R49" s="68" t="s">
        <v>6</v>
      </c>
      <c r="S49" s="170"/>
      <c r="T49" s="171"/>
      <c r="AA49">
        <v>3</v>
      </c>
      <c r="AD49">
        <v>2</v>
      </c>
      <c r="AE49">
        <v>3</v>
      </c>
      <c r="AF49">
        <v>3</v>
      </c>
      <c r="AG49">
        <v>2</v>
      </c>
      <c r="AH49">
        <v>5</v>
      </c>
      <c r="AI49">
        <v>5</v>
      </c>
      <c r="AJ49">
        <v>2</v>
      </c>
      <c r="AK49">
        <v>5</v>
      </c>
      <c r="AL49">
        <v>5</v>
      </c>
      <c r="AM49">
        <v>2</v>
      </c>
      <c r="AN49">
        <v>5</v>
      </c>
      <c r="AO49">
        <v>5</v>
      </c>
      <c r="AP49">
        <v>3</v>
      </c>
    </row>
    <row r="50" spans="3:42" ht="13.5" thickBot="1">
      <c r="C50" s="46" t="s">
        <v>92</v>
      </c>
      <c r="D50" s="170"/>
      <c r="E50" s="171"/>
      <c r="F50" s="180">
        <v>182.49</v>
      </c>
      <c r="G50" s="181">
        <v>182.49</v>
      </c>
      <c r="H50" s="182">
        <v>182.49</v>
      </c>
      <c r="I50" s="180">
        <v>63</v>
      </c>
      <c r="J50" s="181">
        <v>63</v>
      </c>
      <c r="K50" s="182">
        <v>63</v>
      </c>
      <c r="L50" s="180">
        <v>119.62</v>
      </c>
      <c r="M50" s="181">
        <v>119.62</v>
      </c>
      <c r="N50" s="182">
        <v>119.62</v>
      </c>
      <c r="O50" s="180">
        <v>0.13</v>
      </c>
      <c r="P50" s="181">
        <v>0.13</v>
      </c>
      <c r="Q50" s="182">
        <v>0.13</v>
      </c>
      <c r="R50" s="68" t="s">
        <v>46</v>
      </c>
      <c r="S50" s="170"/>
      <c r="T50" s="171"/>
      <c r="AA50">
        <v>3</v>
      </c>
      <c r="AD50">
        <v>2</v>
      </c>
      <c r="AE50">
        <v>3</v>
      </c>
      <c r="AF50">
        <v>3</v>
      </c>
      <c r="AG50">
        <v>2</v>
      </c>
      <c r="AH50">
        <v>5</v>
      </c>
      <c r="AI50">
        <v>5</v>
      </c>
      <c r="AJ50">
        <v>2</v>
      </c>
      <c r="AK50">
        <v>5</v>
      </c>
      <c r="AL50">
        <v>5</v>
      </c>
      <c r="AM50">
        <v>2</v>
      </c>
      <c r="AN50">
        <v>5</v>
      </c>
      <c r="AO50">
        <v>5</v>
      </c>
      <c r="AP50">
        <v>3</v>
      </c>
    </row>
    <row r="51" spans="3:42" ht="14.25" thickBot="1" thickTop="1">
      <c r="C51" s="14" t="s">
        <v>335</v>
      </c>
      <c r="D51" s="174"/>
      <c r="E51" s="175"/>
      <c r="F51" s="152">
        <v>9394.350025</v>
      </c>
      <c r="G51" s="153">
        <v>9266.700025</v>
      </c>
      <c r="H51" s="154">
        <v>9322.200025</v>
      </c>
      <c r="I51" s="152">
        <v>10266.42</v>
      </c>
      <c r="J51" s="153">
        <v>10385.41</v>
      </c>
      <c r="K51" s="154">
        <v>10505.41</v>
      </c>
      <c r="L51" s="152">
        <v>2534.8124150000003</v>
      </c>
      <c r="M51" s="153">
        <v>2451.502415</v>
      </c>
      <c r="N51" s="154">
        <v>2411.502415</v>
      </c>
      <c r="O51" s="152">
        <v>3406.88239</v>
      </c>
      <c r="P51" s="153">
        <v>3570.21239</v>
      </c>
      <c r="Q51" s="154">
        <v>3594.71239</v>
      </c>
      <c r="R51" s="14" t="s">
        <v>336</v>
      </c>
      <c r="S51" s="174"/>
      <c r="T51" s="175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42" ht="13.5" thickTop="1">
      <c r="C52" s="167" t="s">
        <v>94</v>
      </c>
      <c r="D52" s="168"/>
      <c r="E52" s="169"/>
      <c r="F52" s="177">
        <v>5571.87</v>
      </c>
      <c r="G52" s="178">
        <v>5473.386</v>
      </c>
      <c r="H52" s="179">
        <v>5415.320999999991</v>
      </c>
      <c r="I52" s="177">
        <v>9867.4</v>
      </c>
      <c r="J52" s="178">
        <v>9784.76</v>
      </c>
      <c r="K52" s="179">
        <v>9752.87999999999</v>
      </c>
      <c r="L52" s="177">
        <v>2915.75</v>
      </c>
      <c r="M52" s="178">
        <v>3019.663</v>
      </c>
      <c r="N52" s="179">
        <v>3028.744</v>
      </c>
      <c r="O52" s="177">
        <v>7211.28</v>
      </c>
      <c r="P52" s="178">
        <v>7331.037</v>
      </c>
      <c r="Q52" s="179">
        <v>7366.303</v>
      </c>
      <c r="R52" s="80" t="s">
        <v>1</v>
      </c>
      <c r="S52" s="168"/>
      <c r="T52" s="169"/>
      <c r="AA52">
        <v>2</v>
      </c>
      <c r="AD52">
        <v>2</v>
      </c>
      <c r="AE52">
        <v>2</v>
      </c>
      <c r="AF52">
        <v>2</v>
      </c>
      <c r="AG52">
        <v>2</v>
      </c>
      <c r="AH52">
        <v>2</v>
      </c>
      <c r="AI52">
        <v>2</v>
      </c>
      <c r="AJ52">
        <v>2</v>
      </c>
      <c r="AK52">
        <v>2</v>
      </c>
      <c r="AL52">
        <v>2</v>
      </c>
      <c r="AM52">
        <v>2</v>
      </c>
      <c r="AN52">
        <v>2</v>
      </c>
      <c r="AO52">
        <v>2</v>
      </c>
      <c r="AP52">
        <v>2</v>
      </c>
    </row>
    <row r="53" spans="3:42" ht="13.5" thickBot="1">
      <c r="C53" s="100" t="s">
        <v>95</v>
      </c>
      <c r="D53" s="172"/>
      <c r="E53" s="173"/>
      <c r="F53" s="183">
        <v>69609.26</v>
      </c>
      <c r="G53" s="184">
        <v>69544.11409057163</v>
      </c>
      <c r="H53" s="185">
        <v>69828.11409057163</v>
      </c>
      <c r="I53" s="183">
        <v>72044.54</v>
      </c>
      <c r="J53" s="184">
        <v>71777.11409057163</v>
      </c>
      <c r="K53" s="185">
        <v>71777.11409057163</v>
      </c>
      <c r="L53" s="183">
        <v>9171.43</v>
      </c>
      <c r="M53" s="184">
        <v>9100</v>
      </c>
      <c r="N53" s="185">
        <v>9052</v>
      </c>
      <c r="O53" s="183">
        <v>11606.71</v>
      </c>
      <c r="P53" s="184">
        <v>11333</v>
      </c>
      <c r="Q53" s="185">
        <v>11001</v>
      </c>
      <c r="R53" s="101" t="s">
        <v>47</v>
      </c>
      <c r="S53" s="172"/>
      <c r="T53" s="173"/>
      <c r="AA53">
        <v>3</v>
      </c>
      <c r="AD53">
        <v>2</v>
      </c>
      <c r="AE53">
        <v>3</v>
      </c>
      <c r="AF53">
        <v>3</v>
      </c>
      <c r="AG53">
        <v>2</v>
      </c>
      <c r="AH53">
        <v>3</v>
      </c>
      <c r="AI53">
        <v>5</v>
      </c>
      <c r="AJ53">
        <v>2</v>
      </c>
      <c r="AK53">
        <v>2</v>
      </c>
      <c r="AL53">
        <v>2</v>
      </c>
      <c r="AM53">
        <v>2</v>
      </c>
      <c r="AN53">
        <v>2</v>
      </c>
      <c r="AO53">
        <v>2</v>
      </c>
      <c r="AP53">
        <v>3</v>
      </c>
    </row>
    <row r="54" spans="3:42" ht="14.25" thickBot="1" thickTop="1">
      <c r="C54" s="14" t="s">
        <v>8</v>
      </c>
      <c r="D54" s="12"/>
      <c r="E54" s="13"/>
      <c r="F54" s="152">
        <v>75181.12999999999</v>
      </c>
      <c r="G54" s="153">
        <v>75017.50009057163</v>
      </c>
      <c r="H54" s="154">
        <v>75243.43509057163</v>
      </c>
      <c r="I54" s="152">
        <v>81911.93999999999</v>
      </c>
      <c r="J54" s="153">
        <v>81561.87409057163</v>
      </c>
      <c r="K54" s="154">
        <v>81529.99409057162</v>
      </c>
      <c r="L54" s="152">
        <v>12087.18</v>
      </c>
      <c r="M54" s="153">
        <v>12119.663</v>
      </c>
      <c r="N54" s="154">
        <v>12080.744</v>
      </c>
      <c r="O54" s="152">
        <v>18817.989999999998</v>
      </c>
      <c r="P54" s="153">
        <v>18664.037</v>
      </c>
      <c r="Q54" s="154">
        <v>18367.303</v>
      </c>
      <c r="R54" s="16" t="s">
        <v>96</v>
      </c>
      <c r="S54" s="8"/>
      <c r="T54" s="9"/>
      <c r="AA54" t="e">
        <v>#REF!</v>
      </c>
      <c r="AD54" t="e">
        <v>#REF!</v>
      </c>
      <c r="AE54" t="e">
        <v>#REF!</v>
      </c>
      <c r="AF54" t="e">
        <v>#REF!</v>
      </c>
      <c r="AG54" t="e">
        <v>#REF!</v>
      </c>
      <c r="AH54" t="e">
        <v>#REF!</v>
      </c>
      <c r="AI54" t="e">
        <v>#REF!</v>
      </c>
      <c r="AJ54" t="e">
        <v>#REF!</v>
      </c>
      <c r="AK54" t="e">
        <v>#REF!</v>
      </c>
      <c r="AL54" t="e">
        <v>#REF!</v>
      </c>
      <c r="AM54" t="e">
        <v>#REF!</v>
      </c>
      <c r="AN54" t="e">
        <v>#REF!</v>
      </c>
      <c r="AO54" t="e">
        <v>#REF!</v>
      </c>
      <c r="AP54" t="e">
        <v>#REF!</v>
      </c>
    </row>
    <row r="55" spans="3:20" ht="15" thickTop="1">
      <c r="C55" s="42"/>
      <c r="D55" s="1"/>
      <c r="E55" s="1"/>
      <c r="F55" s="44" t="s">
        <v>330</v>
      </c>
      <c r="H55" s="43"/>
      <c r="I55" s="43"/>
      <c r="J55" s="43"/>
      <c r="K55" s="43"/>
      <c r="L55" s="44" t="s">
        <v>331</v>
      </c>
      <c r="N55" s="190"/>
      <c r="O55" s="190"/>
      <c r="P55" s="190"/>
      <c r="Q55" s="190"/>
      <c r="R55" s="42"/>
      <c r="S55" s="1"/>
      <c r="T55" s="1"/>
    </row>
    <row r="56" spans="3:20" ht="12.75">
      <c r="C56" s="38" t="str">
        <f ca="1">CELL("filename")</f>
        <v>C:\MyFiles\Timber\Timber Committee\TCQ2018\Masterfiles\[tb-71-6.xls]List of tables</v>
      </c>
      <c r="T56" s="40" t="str">
        <f ca="1">CONCATENATE("printed on ",DAY(NOW()),"/",MONTH(NOW()))</f>
        <v>printed on 30/11</v>
      </c>
    </row>
    <row r="60" spans="9:11" ht="12.75">
      <c r="I60" s="257"/>
      <c r="J60" s="257"/>
      <c r="K60" s="257"/>
    </row>
    <row r="61" spans="9:11" ht="12.75">
      <c r="I61" s="257"/>
      <c r="J61" s="257"/>
      <c r="K61" s="257"/>
    </row>
    <row r="62" spans="9:11" ht="12.75">
      <c r="I62" s="257"/>
      <c r="J62" s="257"/>
      <c r="K62" s="257"/>
    </row>
    <row r="63" spans="9:11" ht="12.75">
      <c r="I63" s="257"/>
      <c r="J63" s="257"/>
      <c r="K63" s="257"/>
    </row>
    <row r="64" spans="9:11" ht="12.75">
      <c r="I64" s="258"/>
      <c r="J64" s="258"/>
      <c r="K64" s="258"/>
    </row>
    <row r="65" spans="9:11" ht="12.75">
      <c r="I65" s="257"/>
      <c r="J65" s="257"/>
      <c r="K65" s="257"/>
    </row>
  </sheetData>
  <sheetProtection/>
  <mergeCells count="11"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</mergeCells>
  <conditionalFormatting sqref="F27:M54 N27:R55 C27:E55 C9:R26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C2:BB64"/>
  <sheetViews>
    <sheetView zoomScale="75" zoomScaleNormal="75" zoomScalePageLayoutView="0" workbookViewId="0" topLeftCell="A16">
      <selection activeCell="A1" sqref="A1"/>
    </sheetView>
  </sheetViews>
  <sheetFormatPr defaultColWidth="9.140625" defaultRowHeight="12.75"/>
  <cols>
    <col min="6" max="6" width="11.7109375" style="0" customWidth="1"/>
    <col min="7" max="11" width="11.00390625" style="0" bestFit="1" customWidth="1"/>
    <col min="12" max="20" width="10.28125" style="0" customWidth="1"/>
    <col min="21" max="23" width="11.00390625" style="0" bestFit="1" customWidth="1"/>
    <col min="33" max="54" width="0" style="0" hidden="1" customWidth="1"/>
  </cols>
  <sheetData>
    <row r="2" spans="3:26" ht="12.75">
      <c r="C2" s="262" t="s">
        <v>129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</row>
    <row r="3" spans="6:23" ht="12.75">
      <c r="F3" s="262" t="s">
        <v>134</v>
      </c>
      <c r="G3" s="262"/>
      <c r="H3" s="262"/>
      <c r="I3" s="262"/>
      <c r="J3" s="262"/>
      <c r="K3" s="262"/>
      <c r="L3" s="262"/>
      <c r="M3" s="262"/>
      <c r="N3" s="262"/>
      <c r="O3" s="262" t="s">
        <v>135</v>
      </c>
      <c r="P3" s="262"/>
      <c r="Q3" s="262"/>
      <c r="R3" s="262"/>
      <c r="S3" s="262"/>
      <c r="T3" s="262"/>
      <c r="U3" s="262"/>
      <c r="V3" s="262"/>
      <c r="W3" s="262"/>
    </row>
    <row r="4" spans="6:23" ht="12.75">
      <c r="F4" s="276" t="s">
        <v>160</v>
      </c>
      <c r="G4" s="276"/>
      <c r="H4" s="276"/>
      <c r="I4" s="276"/>
      <c r="J4" s="276"/>
      <c r="K4" s="276"/>
      <c r="L4" s="276"/>
      <c r="M4" s="276"/>
      <c r="N4" s="276"/>
      <c r="O4" s="276" t="s">
        <v>160</v>
      </c>
      <c r="P4" s="276"/>
      <c r="Q4" s="276"/>
      <c r="R4" s="276"/>
      <c r="S4" s="276"/>
      <c r="T4" s="276"/>
      <c r="U4" s="276"/>
      <c r="V4" s="276"/>
      <c r="W4" s="276"/>
    </row>
    <row r="5" spans="11:15" ht="15" thickBot="1">
      <c r="K5" s="11"/>
      <c r="L5" s="11"/>
      <c r="N5" s="263" t="s">
        <v>50</v>
      </c>
      <c r="O5" s="263"/>
    </row>
    <row r="6" spans="3:26" ht="12.75" customHeight="1" thickTop="1">
      <c r="C6" s="286" t="s">
        <v>0</v>
      </c>
      <c r="D6" s="287"/>
      <c r="E6" s="288"/>
      <c r="F6" s="273" t="s">
        <v>140</v>
      </c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5"/>
      <c r="R6" s="277" t="s">
        <v>284</v>
      </c>
      <c r="S6" s="278"/>
      <c r="T6" s="279"/>
      <c r="U6" s="10"/>
      <c r="V6" s="10"/>
      <c r="W6" s="10"/>
      <c r="X6" s="286" t="s">
        <v>14</v>
      </c>
      <c r="Y6" s="287"/>
      <c r="Z6" s="288"/>
    </row>
    <row r="7" spans="3:26" ht="12.75" customHeight="1">
      <c r="C7" s="289"/>
      <c r="D7" s="290"/>
      <c r="E7" s="291"/>
      <c r="F7" s="289" t="s">
        <v>137</v>
      </c>
      <c r="G7" s="290"/>
      <c r="H7" s="291"/>
      <c r="I7" s="264" t="s">
        <v>138</v>
      </c>
      <c r="J7" s="265"/>
      <c r="K7" s="266"/>
      <c r="L7" s="270" t="s">
        <v>141</v>
      </c>
      <c r="M7" s="271"/>
      <c r="N7" s="272"/>
      <c r="O7" s="270" t="s">
        <v>143</v>
      </c>
      <c r="P7" s="271"/>
      <c r="Q7" s="272"/>
      <c r="R7" s="280"/>
      <c r="S7" s="281"/>
      <c r="T7" s="282"/>
      <c r="U7" s="271" t="s">
        <v>137</v>
      </c>
      <c r="V7" s="271"/>
      <c r="W7" s="272"/>
      <c r="X7" s="289"/>
      <c r="Y7" s="290"/>
      <c r="Z7" s="291"/>
    </row>
    <row r="8" spans="3:26" ht="12.75" customHeight="1">
      <c r="C8" s="289"/>
      <c r="D8" s="290"/>
      <c r="E8" s="291"/>
      <c r="F8" s="295"/>
      <c r="G8" s="296"/>
      <c r="H8" s="297"/>
      <c r="I8" s="264" t="s">
        <v>139</v>
      </c>
      <c r="J8" s="265"/>
      <c r="K8" s="266"/>
      <c r="L8" s="264" t="s">
        <v>142</v>
      </c>
      <c r="M8" s="265"/>
      <c r="N8" s="266"/>
      <c r="O8" s="264" t="s">
        <v>144</v>
      </c>
      <c r="P8" s="265"/>
      <c r="Q8" s="266"/>
      <c r="R8" s="283"/>
      <c r="S8" s="284"/>
      <c r="T8" s="285"/>
      <c r="U8" s="32"/>
      <c r="V8" s="32"/>
      <c r="W8" s="33"/>
      <c r="X8" s="289"/>
      <c r="Y8" s="290"/>
      <c r="Z8" s="291"/>
    </row>
    <row r="9" spans="3:54" ht="13.5" thickBot="1">
      <c r="C9" s="292"/>
      <c r="D9" s="293"/>
      <c r="E9" s="294"/>
      <c r="F9" s="23">
        <v>2017</v>
      </c>
      <c r="G9" s="24">
        <v>2018</v>
      </c>
      <c r="H9" s="22">
        <v>2019</v>
      </c>
      <c r="I9" s="23">
        <v>2017</v>
      </c>
      <c r="J9" s="24">
        <v>2018</v>
      </c>
      <c r="K9" s="22">
        <v>2019</v>
      </c>
      <c r="L9" s="23">
        <v>2017</v>
      </c>
      <c r="M9" s="24">
        <v>2018</v>
      </c>
      <c r="N9" s="22">
        <v>2019</v>
      </c>
      <c r="O9" s="23">
        <v>2017</v>
      </c>
      <c r="P9" s="24">
        <v>2018</v>
      </c>
      <c r="Q9" s="22">
        <v>2019</v>
      </c>
      <c r="R9" s="23">
        <v>2017</v>
      </c>
      <c r="S9" s="35">
        <v>2018</v>
      </c>
      <c r="T9" s="34">
        <v>2019</v>
      </c>
      <c r="U9" s="23">
        <v>2017</v>
      </c>
      <c r="V9" s="35">
        <v>2018</v>
      </c>
      <c r="W9" s="11">
        <v>2019</v>
      </c>
      <c r="X9" s="292"/>
      <c r="Y9" s="293"/>
      <c r="Z9" s="294"/>
      <c r="AG9" t="s">
        <v>0</v>
      </c>
      <c r="AJ9" t="s">
        <v>318</v>
      </c>
      <c r="AM9" t="s">
        <v>138</v>
      </c>
      <c r="AP9" t="s">
        <v>314</v>
      </c>
      <c r="AS9" t="s">
        <v>316</v>
      </c>
      <c r="AV9" t="s">
        <v>317</v>
      </c>
      <c r="AY9" t="s">
        <v>319</v>
      </c>
      <c r="BB9" t="s">
        <v>0</v>
      </c>
    </row>
    <row r="10" spans="3:54" ht="13.5" thickTop="1">
      <c r="C10" s="167" t="s">
        <v>53</v>
      </c>
      <c r="D10" s="168"/>
      <c r="E10" s="169"/>
      <c r="F10" s="177">
        <v>80.01</v>
      </c>
      <c r="G10" s="178">
        <v>80.01</v>
      </c>
      <c r="H10" s="179">
        <v>80.01</v>
      </c>
      <c r="I10" s="177">
        <v>15</v>
      </c>
      <c r="J10" s="178">
        <v>15</v>
      </c>
      <c r="K10" s="179">
        <v>15</v>
      </c>
      <c r="L10" s="177">
        <v>0</v>
      </c>
      <c r="M10" s="178">
        <v>0</v>
      </c>
      <c r="N10" s="179">
        <v>0</v>
      </c>
      <c r="O10" s="177">
        <v>65.01</v>
      </c>
      <c r="P10" s="178">
        <v>65.01</v>
      </c>
      <c r="Q10" s="179">
        <v>65.01</v>
      </c>
      <c r="R10" s="177">
        <v>1100</v>
      </c>
      <c r="S10" s="243">
        <v>1100</v>
      </c>
      <c r="T10" s="179">
        <v>1100</v>
      </c>
      <c r="U10" s="177">
        <v>1180.01</v>
      </c>
      <c r="V10" s="243">
        <v>1180.01</v>
      </c>
      <c r="W10" s="244">
        <v>1180.01</v>
      </c>
      <c r="X10" s="80" t="s">
        <v>15</v>
      </c>
      <c r="Y10" s="168"/>
      <c r="Z10" s="169"/>
      <c r="AG10">
        <v>3</v>
      </c>
      <c r="AJ10">
        <v>3</v>
      </c>
      <c r="AK10">
        <v>3</v>
      </c>
      <c r="AL10">
        <v>3</v>
      </c>
      <c r="AM10">
        <v>3</v>
      </c>
      <c r="AN10">
        <v>3</v>
      </c>
      <c r="AO10">
        <v>3</v>
      </c>
      <c r="AP10">
        <v>2</v>
      </c>
      <c r="AQ10">
        <v>2</v>
      </c>
      <c r="AR10">
        <v>2</v>
      </c>
      <c r="AS10">
        <v>3</v>
      </c>
      <c r="AT10">
        <v>3</v>
      </c>
      <c r="AU10">
        <v>3</v>
      </c>
      <c r="AV10">
        <v>3</v>
      </c>
      <c r="AW10">
        <v>3</v>
      </c>
      <c r="AX10">
        <v>3</v>
      </c>
      <c r="AY10">
        <v>3</v>
      </c>
      <c r="AZ10">
        <v>3</v>
      </c>
      <c r="BA10">
        <v>3</v>
      </c>
      <c r="BB10">
        <v>3</v>
      </c>
    </row>
    <row r="11" spans="3:54" ht="12.75">
      <c r="C11" s="46" t="s">
        <v>54</v>
      </c>
      <c r="D11" s="170"/>
      <c r="E11" s="171"/>
      <c r="F11" s="180">
        <v>12738.404999999999</v>
      </c>
      <c r="G11" s="181">
        <v>14125</v>
      </c>
      <c r="H11" s="182">
        <v>14270</v>
      </c>
      <c r="I11" s="180">
        <v>9535.419</v>
      </c>
      <c r="J11" s="181">
        <v>10590</v>
      </c>
      <c r="K11" s="182">
        <v>10730</v>
      </c>
      <c r="L11" s="180">
        <v>3202.986</v>
      </c>
      <c r="M11" s="181">
        <v>3535</v>
      </c>
      <c r="N11" s="182">
        <v>3540</v>
      </c>
      <c r="O11" s="180">
        <v>0</v>
      </c>
      <c r="P11" s="181">
        <v>0</v>
      </c>
      <c r="Q11" s="182">
        <v>0</v>
      </c>
      <c r="R11" s="180">
        <v>4908.713</v>
      </c>
      <c r="S11" s="245">
        <v>5402</v>
      </c>
      <c r="T11" s="182">
        <v>5200</v>
      </c>
      <c r="U11" s="180">
        <v>17647.118</v>
      </c>
      <c r="V11" s="245">
        <v>19527</v>
      </c>
      <c r="W11" s="246">
        <v>19470</v>
      </c>
      <c r="X11" s="68" t="s">
        <v>16</v>
      </c>
      <c r="Y11" s="170"/>
      <c r="Z11" s="171"/>
      <c r="AG11">
        <v>3</v>
      </c>
      <c r="AJ11">
        <v>2</v>
      </c>
      <c r="AK11">
        <v>3</v>
      </c>
      <c r="AL11">
        <v>3</v>
      </c>
      <c r="AM11">
        <v>2</v>
      </c>
      <c r="AN11">
        <v>2</v>
      </c>
      <c r="AO11">
        <v>2</v>
      </c>
      <c r="AP11">
        <v>2</v>
      </c>
      <c r="AQ11">
        <v>3</v>
      </c>
      <c r="AR11">
        <v>3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3</v>
      </c>
      <c r="BA11">
        <v>3</v>
      </c>
      <c r="BB11">
        <v>3</v>
      </c>
    </row>
    <row r="12" spans="3:54" ht="12.75">
      <c r="C12" s="46" t="s">
        <v>108</v>
      </c>
      <c r="D12" s="170"/>
      <c r="E12" s="171"/>
      <c r="F12" s="180">
        <v>4419.389999999999</v>
      </c>
      <c r="G12" s="181">
        <v>4319.389999999999</v>
      </c>
      <c r="H12" s="182">
        <v>4219.389999999999</v>
      </c>
      <c r="I12" s="180">
        <v>2890.49</v>
      </c>
      <c r="J12" s="181">
        <v>2815.49</v>
      </c>
      <c r="K12" s="182">
        <v>2740.49</v>
      </c>
      <c r="L12" s="180">
        <v>1355.8</v>
      </c>
      <c r="M12" s="181">
        <v>1330.8</v>
      </c>
      <c r="N12" s="182">
        <v>1305.8</v>
      </c>
      <c r="O12" s="180">
        <v>173.10000000000002</v>
      </c>
      <c r="P12" s="181">
        <v>173.10000000000002</v>
      </c>
      <c r="Q12" s="182">
        <v>173.10000000000002</v>
      </c>
      <c r="R12" s="180">
        <v>892.75</v>
      </c>
      <c r="S12" s="245">
        <v>892.75</v>
      </c>
      <c r="T12" s="182">
        <v>892.75</v>
      </c>
      <c r="U12" s="180">
        <v>5312.139999999999</v>
      </c>
      <c r="V12" s="245">
        <v>5212.139999999999</v>
      </c>
      <c r="W12" s="246">
        <v>5112.139999999999</v>
      </c>
      <c r="X12" s="68" t="s">
        <v>109</v>
      </c>
      <c r="Y12" s="170"/>
      <c r="Z12" s="171"/>
      <c r="AG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</row>
    <row r="13" spans="3:54" ht="12.75">
      <c r="C13" s="46" t="s">
        <v>55</v>
      </c>
      <c r="D13" s="170"/>
      <c r="E13" s="171"/>
      <c r="F13" s="180">
        <v>2657</v>
      </c>
      <c r="G13" s="181">
        <v>3013</v>
      </c>
      <c r="H13" s="182">
        <v>3317</v>
      </c>
      <c r="I13" s="180">
        <v>1945</v>
      </c>
      <c r="J13" s="181">
        <v>2150</v>
      </c>
      <c r="K13" s="182">
        <v>2370</v>
      </c>
      <c r="L13" s="180">
        <v>566</v>
      </c>
      <c r="M13" s="181">
        <v>665</v>
      </c>
      <c r="N13" s="182">
        <v>760</v>
      </c>
      <c r="O13" s="180">
        <v>146</v>
      </c>
      <c r="P13" s="181">
        <v>198</v>
      </c>
      <c r="Q13" s="182">
        <v>187</v>
      </c>
      <c r="R13" s="180">
        <v>1310.3</v>
      </c>
      <c r="S13" s="245">
        <v>1411</v>
      </c>
      <c r="T13" s="182">
        <v>1626</v>
      </c>
      <c r="U13" s="180">
        <v>3967.3</v>
      </c>
      <c r="V13" s="245">
        <v>4424</v>
      </c>
      <c r="W13" s="246">
        <v>4943</v>
      </c>
      <c r="X13" s="68" t="s">
        <v>17</v>
      </c>
      <c r="Y13" s="170"/>
      <c r="Z13" s="171"/>
      <c r="AG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  <c r="AQ13">
        <v>2</v>
      </c>
      <c r="AR13">
        <v>2</v>
      </c>
      <c r="AS13">
        <v>2</v>
      </c>
      <c r="AT13">
        <v>2</v>
      </c>
      <c r="AU13">
        <v>2</v>
      </c>
      <c r="AV13">
        <v>2</v>
      </c>
      <c r="AW13">
        <v>2</v>
      </c>
      <c r="AX13">
        <v>2</v>
      </c>
      <c r="AY13">
        <v>2</v>
      </c>
      <c r="AZ13">
        <v>2</v>
      </c>
      <c r="BA13">
        <v>2</v>
      </c>
      <c r="BB13">
        <v>2</v>
      </c>
    </row>
    <row r="14" spans="3:54" ht="12.75">
      <c r="C14" s="46" t="s">
        <v>57</v>
      </c>
      <c r="D14" s="170"/>
      <c r="E14" s="171"/>
      <c r="F14" s="180">
        <v>3449.08</v>
      </c>
      <c r="G14" s="181">
        <v>3449.08</v>
      </c>
      <c r="H14" s="182">
        <v>3449.08</v>
      </c>
      <c r="I14" s="180">
        <v>2391.79</v>
      </c>
      <c r="J14" s="181">
        <v>2391.79</v>
      </c>
      <c r="K14" s="182">
        <v>2391.79</v>
      </c>
      <c r="L14" s="180">
        <v>1052.04</v>
      </c>
      <c r="M14" s="181">
        <v>1052.04</v>
      </c>
      <c r="N14" s="182">
        <v>1052.04</v>
      </c>
      <c r="O14" s="180">
        <v>5.25</v>
      </c>
      <c r="P14" s="181">
        <v>5.25</v>
      </c>
      <c r="Q14" s="182">
        <v>5.25</v>
      </c>
      <c r="R14" s="180">
        <v>1858.0500000000002</v>
      </c>
      <c r="S14" s="245">
        <v>1858.0500000000002</v>
      </c>
      <c r="T14" s="182">
        <v>1858.0500000000002</v>
      </c>
      <c r="U14" s="180">
        <v>5307.13</v>
      </c>
      <c r="V14" s="245">
        <v>5307.13</v>
      </c>
      <c r="W14" s="246">
        <v>5307.13</v>
      </c>
      <c r="X14" s="68" t="s">
        <v>19</v>
      </c>
      <c r="Y14" s="170"/>
      <c r="Z14" s="171"/>
      <c r="AG14">
        <v>3</v>
      </c>
      <c r="AJ14">
        <v>3</v>
      </c>
      <c r="AK14">
        <v>3</v>
      </c>
      <c r="AL14">
        <v>3</v>
      </c>
      <c r="AM14">
        <v>2</v>
      </c>
      <c r="AN14">
        <v>3</v>
      </c>
      <c r="AO14">
        <v>3</v>
      </c>
      <c r="AP14">
        <v>3</v>
      </c>
      <c r="AQ14">
        <v>3</v>
      </c>
      <c r="AR14">
        <v>3</v>
      </c>
      <c r="AS14">
        <v>2</v>
      </c>
      <c r="AT14">
        <v>3</v>
      </c>
      <c r="AU14">
        <v>3</v>
      </c>
      <c r="AV14">
        <v>2</v>
      </c>
      <c r="AW14">
        <v>3</v>
      </c>
      <c r="AX14">
        <v>3</v>
      </c>
      <c r="AY14">
        <v>3</v>
      </c>
      <c r="AZ14">
        <v>3</v>
      </c>
      <c r="BA14">
        <v>3</v>
      </c>
      <c r="BB14">
        <v>3</v>
      </c>
    </row>
    <row r="15" spans="3:54" ht="12.75">
      <c r="C15" s="46" t="s">
        <v>58</v>
      </c>
      <c r="D15" s="170"/>
      <c r="E15" s="171"/>
      <c r="F15" s="180">
        <v>1.9100000000000001</v>
      </c>
      <c r="G15" s="181">
        <v>3</v>
      </c>
      <c r="H15" s="182">
        <v>3</v>
      </c>
      <c r="I15" s="180">
        <v>1.7400000000000002</v>
      </c>
      <c r="J15" s="181">
        <v>3</v>
      </c>
      <c r="K15" s="182">
        <v>3</v>
      </c>
      <c r="L15" s="180">
        <v>0</v>
      </c>
      <c r="M15" s="181">
        <v>0</v>
      </c>
      <c r="N15" s="182">
        <v>0</v>
      </c>
      <c r="O15" s="180">
        <v>0.17</v>
      </c>
      <c r="P15" s="181">
        <v>0</v>
      </c>
      <c r="Q15" s="182">
        <v>0</v>
      </c>
      <c r="R15" s="180">
        <v>13.61</v>
      </c>
      <c r="S15" s="245">
        <v>13</v>
      </c>
      <c r="T15" s="182">
        <v>13</v>
      </c>
      <c r="U15" s="180">
        <v>15.52</v>
      </c>
      <c r="V15" s="245">
        <v>16</v>
      </c>
      <c r="W15" s="246">
        <v>16</v>
      </c>
      <c r="X15" s="68" t="s">
        <v>20</v>
      </c>
      <c r="Y15" s="170"/>
      <c r="Z15" s="171"/>
      <c r="AG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  <c r="AQ15">
        <v>2</v>
      </c>
      <c r="AR15">
        <v>2</v>
      </c>
      <c r="AS15">
        <v>2</v>
      </c>
      <c r="AT15">
        <v>2</v>
      </c>
      <c r="AU15">
        <v>2</v>
      </c>
      <c r="AV15">
        <v>2</v>
      </c>
      <c r="AW15">
        <v>2</v>
      </c>
      <c r="AX15">
        <v>2</v>
      </c>
      <c r="AY15">
        <v>2</v>
      </c>
      <c r="AZ15">
        <v>2</v>
      </c>
      <c r="BA15">
        <v>2</v>
      </c>
      <c r="BB15">
        <v>2</v>
      </c>
    </row>
    <row r="16" spans="3:54" ht="12.75">
      <c r="C16" s="46" t="s">
        <v>59</v>
      </c>
      <c r="D16" s="170"/>
      <c r="E16" s="171"/>
      <c r="F16" s="180">
        <v>17105</v>
      </c>
      <c r="G16" s="181">
        <v>16943</v>
      </c>
      <c r="H16" s="182">
        <v>17080</v>
      </c>
      <c r="I16" s="180">
        <v>11488</v>
      </c>
      <c r="J16" s="181">
        <v>11305</v>
      </c>
      <c r="K16" s="182">
        <v>11416</v>
      </c>
      <c r="L16" s="180">
        <v>5523</v>
      </c>
      <c r="M16" s="181">
        <v>5548</v>
      </c>
      <c r="N16" s="182">
        <v>5572</v>
      </c>
      <c r="O16" s="180">
        <v>94</v>
      </c>
      <c r="P16" s="181">
        <v>90</v>
      </c>
      <c r="Q16" s="182">
        <v>92</v>
      </c>
      <c r="R16" s="180">
        <v>2376</v>
      </c>
      <c r="S16" s="245">
        <v>2330</v>
      </c>
      <c r="T16" s="182">
        <v>2375</v>
      </c>
      <c r="U16" s="180">
        <v>19481</v>
      </c>
      <c r="V16" s="245">
        <v>19273</v>
      </c>
      <c r="W16" s="246">
        <v>19455</v>
      </c>
      <c r="X16" s="68" t="s">
        <v>39</v>
      </c>
      <c r="Y16" s="170"/>
      <c r="Z16" s="171"/>
      <c r="AG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  <c r="BB16">
        <v>2</v>
      </c>
    </row>
    <row r="17" spans="3:54" ht="12.75">
      <c r="C17" s="46" t="s">
        <v>60</v>
      </c>
      <c r="D17" s="170"/>
      <c r="E17" s="171"/>
      <c r="F17" s="180">
        <v>6841.67</v>
      </c>
      <c r="G17" s="181">
        <v>7952</v>
      </c>
      <c r="H17" s="182">
        <v>7452</v>
      </c>
      <c r="I17" s="180">
        <v>4245.46</v>
      </c>
      <c r="J17" s="181">
        <v>5000</v>
      </c>
      <c r="K17" s="182">
        <v>4700</v>
      </c>
      <c r="L17" s="180">
        <v>2543.94</v>
      </c>
      <c r="M17" s="181">
        <v>2900</v>
      </c>
      <c r="N17" s="182">
        <v>2700</v>
      </c>
      <c r="O17" s="180">
        <v>52.269999999999996</v>
      </c>
      <c r="P17" s="181">
        <v>52</v>
      </c>
      <c r="Q17" s="182">
        <v>52</v>
      </c>
      <c r="R17" s="180">
        <v>3106.06</v>
      </c>
      <c r="S17" s="245">
        <v>3500</v>
      </c>
      <c r="T17" s="182">
        <v>3400</v>
      </c>
      <c r="U17" s="180">
        <v>9947.73</v>
      </c>
      <c r="V17" s="245">
        <v>11452</v>
      </c>
      <c r="W17" s="246">
        <v>10852</v>
      </c>
      <c r="X17" s="68" t="s">
        <v>21</v>
      </c>
      <c r="Y17" s="170"/>
      <c r="Z17" s="171"/>
      <c r="AG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  <c r="BB17">
        <v>2</v>
      </c>
    </row>
    <row r="18" spans="3:54" ht="12.75">
      <c r="C18" s="46" t="s">
        <v>61</v>
      </c>
      <c r="D18" s="170"/>
      <c r="E18" s="171"/>
      <c r="F18" s="180">
        <v>55563</v>
      </c>
      <c r="G18" s="181">
        <v>60251</v>
      </c>
      <c r="H18" s="182">
        <v>58378</v>
      </c>
      <c r="I18" s="180">
        <v>24671</v>
      </c>
      <c r="J18" s="181">
        <v>26379</v>
      </c>
      <c r="K18" s="182">
        <v>25666</v>
      </c>
      <c r="L18" s="180">
        <v>30892</v>
      </c>
      <c r="M18" s="181">
        <v>33872</v>
      </c>
      <c r="N18" s="182">
        <v>32712</v>
      </c>
      <c r="O18" s="180">
        <v>0</v>
      </c>
      <c r="P18" s="181">
        <v>0</v>
      </c>
      <c r="Q18" s="182">
        <v>0</v>
      </c>
      <c r="R18" s="180">
        <v>7964.4400000000005</v>
      </c>
      <c r="S18" s="245">
        <v>7964</v>
      </c>
      <c r="T18" s="182">
        <v>7964</v>
      </c>
      <c r="U18" s="180">
        <v>63527.44</v>
      </c>
      <c r="V18" s="245">
        <v>68215</v>
      </c>
      <c r="W18" s="246">
        <v>66342</v>
      </c>
      <c r="X18" s="68" t="s">
        <v>22</v>
      </c>
      <c r="Y18" s="170"/>
      <c r="Z18" s="171"/>
      <c r="AG18">
        <v>3</v>
      </c>
      <c r="AJ18">
        <v>2</v>
      </c>
      <c r="AK18">
        <v>3</v>
      </c>
      <c r="AL18">
        <v>3</v>
      </c>
      <c r="AM18">
        <v>2</v>
      </c>
      <c r="AN18">
        <v>2</v>
      </c>
      <c r="AO18">
        <v>2</v>
      </c>
      <c r="AP18">
        <v>2</v>
      </c>
      <c r="AQ18">
        <v>2</v>
      </c>
      <c r="AR18">
        <v>2</v>
      </c>
      <c r="AS18">
        <v>2</v>
      </c>
      <c r="AT18">
        <v>3</v>
      </c>
      <c r="AU18">
        <v>3</v>
      </c>
      <c r="AV18">
        <v>2</v>
      </c>
      <c r="AW18">
        <v>2</v>
      </c>
      <c r="AX18">
        <v>2</v>
      </c>
      <c r="AY18">
        <v>2</v>
      </c>
      <c r="AZ18">
        <v>3</v>
      </c>
      <c r="BA18">
        <v>3</v>
      </c>
      <c r="BB18">
        <v>3</v>
      </c>
    </row>
    <row r="19" spans="3:54" ht="12.75">
      <c r="C19" s="46" t="s">
        <v>62</v>
      </c>
      <c r="D19" s="170"/>
      <c r="E19" s="171"/>
      <c r="F19" s="180">
        <v>25324</v>
      </c>
      <c r="G19" s="181">
        <v>25683.210462497835</v>
      </c>
      <c r="H19" s="182">
        <v>25696.558089787246</v>
      </c>
      <c r="I19" s="180">
        <v>16682</v>
      </c>
      <c r="J19" s="181">
        <v>17217</v>
      </c>
      <c r="K19" s="182">
        <v>17393.45503029465</v>
      </c>
      <c r="L19" s="180">
        <v>8063</v>
      </c>
      <c r="M19" s="181">
        <v>7830</v>
      </c>
      <c r="N19" s="182">
        <v>7603.9417586052705</v>
      </c>
      <c r="O19" s="180">
        <v>579</v>
      </c>
      <c r="P19" s="181">
        <v>636.2104624978347</v>
      </c>
      <c r="Q19" s="182">
        <v>699.1613008873239</v>
      </c>
      <c r="R19" s="180">
        <v>25908.42</v>
      </c>
      <c r="S19" s="245">
        <v>25873.013878180416</v>
      </c>
      <c r="T19" s="182">
        <v>25837.4139716385</v>
      </c>
      <c r="U19" s="180">
        <v>51232.42</v>
      </c>
      <c r="V19" s="245">
        <v>51556.22434067825</v>
      </c>
      <c r="W19" s="246">
        <v>51533.972061425746</v>
      </c>
      <c r="X19" s="68" t="s">
        <v>2</v>
      </c>
      <c r="Y19" s="170"/>
      <c r="Z19" s="171"/>
      <c r="AG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</row>
    <row r="20" spans="3:54" ht="12.75">
      <c r="C20" s="46" t="s">
        <v>63</v>
      </c>
      <c r="D20" s="170"/>
      <c r="E20" s="171"/>
      <c r="F20" s="180">
        <v>43561.6</v>
      </c>
      <c r="G20" s="181">
        <v>44200</v>
      </c>
      <c r="H20" s="182">
        <v>44480</v>
      </c>
      <c r="I20" s="180">
        <v>29833.699999999997</v>
      </c>
      <c r="J20" s="181">
        <v>29900</v>
      </c>
      <c r="K20" s="182">
        <v>30000</v>
      </c>
      <c r="L20" s="180">
        <v>10886.5</v>
      </c>
      <c r="M20" s="181">
        <v>11500</v>
      </c>
      <c r="N20" s="182">
        <v>11650</v>
      </c>
      <c r="O20" s="180">
        <v>2841.4</v>
      </c>
      <c r="P20" s="181">
        <v>2800</v>
      </c>
      <c r="Q20" s="182">
        <v>2830</v>
      </c>
      <c r="R20" s="180">
        <v>9929</v>
      </c>
      <c r="S20" s="245">
        <v>9900</v>
      </c>
      <c r="T20" s="182">
        <v>9900</v>
      </c>
      <c r="U20" s="180">
        <v>53490.6</v>
      </c>
      <c r="V20" s="245">
        <v>54100</v>
      </c>
      <c r="W20" s="246">
        <v>54380</v>
      </c>
      <c r="X20" s="68" t="s">
        <v>23</v>
      </c>
      <c r="Y20" s="170"/>
      <c r="Z20" s="171"/>
      <c r="AG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</row>
    <row r="21" spans="3:54" ht="12.75">
      <c r="C21" s="46" t="s">
        <v>64</v>
      </c>
      <c r="D21" s="170"/>
      <c r="E21" s="171"/>
      <c r="F21" s="180">
        <v>2862.443172666372</v>
      </c>
      <c r="G21" s="181">
        <v>2959.086800450146</v>
      </c>
      <c r="H21" s="182">
        <v>2959.086800450146</v>
      </c>
      <c r="I21" s="180">
        <v>1196.7979829389392</v>
      </c>
      <c r="J21" s="181">
        <v>1162.7253388061808</v>
      </c>
      <c r="K21" s="182">
        <v>1162.7253388061808</v>
      </c>
      <c r="L21" s="180">
        <v>928.8602059132741</v>
      </c>
      <c r="M21" s="181">
        <v>956.134053736625</v>
      </c>
      <c r="N21" s="182">
        <v>956.134053736625</v>
      </c>
      <c r="O21" s="180">
        <v>736.7849838141587</v>
      </c>
      <c r="P21" s="181">
        <v>840.22740790734</v>
      </c>
      <c r="Q21" s="182">
        <v>840.22740790734</v>
      </c>
      <c r="R21" s="180">
        <v>2826.927252222349</v>
      </c>
      <c r="S21" s="245">
        <v>2714.0828347578454</v>
      </c>
      <c r="T21" s="182">
        <v>2714.0828347578454</v>
      </c>
      <c r="U21" s="180">
        <v>5689.370424888721</v>
      </c>
      <c r="V21" s="245">
        <v>5673.169635207991</v>
      </c>
      <c r="W21" s="246">
        <v>5673.169635207991</v>
      </c>
      <c r="X21" s="68" t="s">
        <v>24</v>
      </c>
      <c r="Y21" s="170"/>
      <c r="Z21" s="171"/>
      <c r="AG21">
        <v>3</v>
      </c>
      <c r="AJ21">
        <v>3</v>
      </c>
      <c r="AK21">
        <v>3</v>
      </c>
      <c r="AL21">
        <v>3</v>
      </c>
      <c r="AM21">
        <v>2</v>
      </c>
      <c r="AN21">
        <v>2</v>
      </c>
      <c r="AO21">
        <v>2</v>
      </c>
      <c r="AP21">
        <v>3</v>
      </c>
      <c r="AQ21">
        <v>3</v>
      </c>
      <c r="AR21">
        <v>3</v>
      </c>
      <c r="AS21">
        <v>2</v>
      </c>
      <c r="AT21">
        <v>2</v>
      </c>
      <c r="AU21">
        <v>2</v>
      </c>
      <c r="AV21">
        <v>2</v>
      </c>
      <c r="AW21">
        <v>2</v>
      </c>
      <c r="AX21">
        <v>2</v>
      </c>
      <c r="AY21">
        <v>3</v>
      </c>
      <c r="AZ21">
        <v>3</v>
      </c>
      <c r="BA21">
        <v>3</v>
      </c>
      <c r="BB21">
        <v>3</v>
      </c>
    </row>
    <row r="22" spans="3:54" ht="12.75">
      <c r="C22" s="46" t="s">
        <v>65</v>
      </c>
      <c r="D22" s="170"/>
      <c r="E22" s="171"/>
      <c r="F22" s="180">
        <v>2985</v>
      </c>
      <c r="G22" s="181">
        <v>3199</v>
      </c>
      <c r="H22" s="182">
        <v>3553</v>
      </c>
      <c r="I22" s="180">
        <v>1952</v>
      </c>
      <c r="J22" s="181">
        <v>2265</v>
      </c>
      <c r="K22" s="182">
        <v>2524</v>
      </c>
      <c r="L22" s="180">
        <v>898</v>
      </c>
      <c r="M22" s="181">
        <v>789</v>
      </c>
      <c r="N22" s="182">
        <v>874</v>
      </c>
      <c r="O22" s="180">
        <v>135</v>
      </c>
      <c r="P22" s="181">
        <v>145</v>
      </c>
      <c r="Q22" s="182">
        <v>155</v>
      </c>
      <c r="R22" s="180">
        <v>212</v>
      </c>
      <c r="S22" s="245">
        <v>230</v>
      </c>
      <c r="T22" s="182">
        <v>250</v>
      </c>
      <c r="U22" s="180">
        <v>3197</v>
      </c>
      <c r="V22" s="245">
        <v>3429</v>
      </c>
      <c r="W22" s="246">
        <v>3803</v>
      </c>
      <c r="X22" s="68" t="s">
        <v>25</v>
      </c>
      <c r="Y22" s="170"/>
      <c r="Z22" s="171"/>
      <c r="AG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  <c r="AQ22">
        <v>2</v>
      </c>
      <c r="AR22">
        <v>2</v>
      </c>
      <c r="AS22">
        <v>2</v>
      </c>
      <c r="AT22">
        <v>2</v>
      </c>
      <c r="AU22">
        <v>2</v>
      </c>
      <c r="AV22">
        <v>2</v>
      </c>
      <c r="AW22">
        <v>2</v>
      </c>
      <c r="AX22">
        <v>2</v>
      </c>
      <c r="AY22">
        <v>2</v>
      </c>
      <c r="AZ22">
        <v>2</v>
      </c>
      <c r="BA22">
        <v>2</v>
      </c>
      <c r="BB22">
        <v>2</v>
      </c>
    </row>
    <row r="23" spans="3:54" ht="12.75">
      <c r="C23" s="46" t="s">
        <v>66</v>
      </c>
      <c r="D23" s="170"/>
      <c r="E23" s="171"/>
      <c r="F23" s="180">
        <v>2212.833040355</v>
      </c>
      <c r="G23" s="181">
        <v>2212.833040355</v>
      </c>
      <c r="H23" s="182">
        <v>2212.833040355</v>
      </c>
      <c r="I23" s="180">
        <v>1037.3238472938508</v>
      </c>
      <c r="J23" s="181">
        <v>1037.3238472938508</v>
      </c>
      <c r="K23" s="182">
        <v>1037.3238472938508</v>
      </c>
      <c r="L23" s="180">
        <v>858.7767868017713</v>
      </c>
      <c r="M23" s="181">
        <v>858.7767868017713</v>
      </c>
      <c r="N23" s="182">
        <v>858.7767868017713</v>
      </c>
      <c r="O23" s="180">
        <v>316.73240625937797</v>
      </c>
      <c r="P23" s="181">
        <v>316.73240625937797</v>
      </c>
      <c r="Q23" s="182">
        <v>316.73240625937797</v>
      </c>
      <c r="R23" s="180">
        <v>10839</v>
      </c>
      <c r="S23" s="245">
        <v>10839</v>
      </c>
      <c r="T23" s="182">
        <v>10839</v>
      </c>
      <c r="U23" s="180">
        <v>13051.833040354999</v>
      </c>
      <c r="V23" s="245">
        <v>13051.833040354999</v>
      </c>
      <c r="W23" s="246">
        <v>13051.833040354999</v>
      </c>
      <c r="X23" s="68" t="s">
        <v>26</v>
      </c>
      <c r="Y23" s="170"/>
      <c r="Z23" s="171"/>
      <c r="AG23">
        <v>3</v>
      </c>
      <c r="AJ23">
        <v>2</v>
      </c>
      <c r="AK23">
        <v>3</v>
      </c>
      <c r="AL23">
        <v>3</v>
      </c>
      <c r="AM23">
        <v>2</v>
      </c>
      <c r="AN23">
        <v>3</v>
      </c>
      <c r="AO23">
        <v>3</v>
      </c>
      <c r="AP23">
        <v>2</v>
      </c>
      <c r="AQ23">
        <v>2</v>
      </c>
      <c r="AR23">
        <v>2</v>
      </c>
      <c r="AS23">
        <v>2</v>
      </c>
      <c r="AT23">
        <v>3</v>
      </c>
      <c r="AU23">
        <v>3</v>
      </c>
      <c r="AV23">
        <v>2</v>
      </c>
      <c r="AW23">
        <v>3</v>
      </c>
      <c r="AX23">
        <v>3</v>
      </c>
      <c r="AY23">
        <v>2</v>
      </c>
      <c r="AZ23">
        <v>3</v>
      </c>
      <c r="BA23">
        <v>3</v>
      </c>
      <c r="BB23">
        <v>3</v>
      </c>
    </row>
    <row r="24" spans="3:54" ht="12.75">
      <c r="C24" s="46" t="s">
        <v>67</v>
      </c>
      <c r="D24" s="170"/>
      <c r="E24" s="171"/>
      <c r="F24" s="180">
        <v>10696.149670556584</v>
      </c>
      <c r="G24" s="181">
        <v>10742.1669808</v>
      </c>
      <c r="H24" s="182">
        <v>10740</v>
      </c>
      <c r="I24" s="180">
        <v>7266.857300556585</v>
      </c>
      <c r="J24" s="181">
        <v>7300</v>
      </c>
      <c r="K24" s="182">
        <v>7300</v>
      </c>
      <c r="L24" s="180">
        <v>2719.29237</v>
      </c>
      <c r="M24" s="181">
        <v>2742.1669808</v>
      </c>
      <c r="N24" s="182">
        <v>2740</v>
      </c>
      <c r="O24" s="180">
        <v>710</v>
      </c>
      <c r="P24" s="181">
        <v>700</v>
      </c>
      <c r="Q24" s="182">
        <v>700</v>
      </c>
      <c r="R24" s="180">
        <v>2200</v>
      </c>
      <c r="S24" s="245">
        <v>2200</v>
      </c>
      <c r="T24" s="182">
        <v>2200</v>
      </c>
      <c r="U24" s="180">
        <v>12896.149670556584</v>
      </c>
      <c r="V24" s="245">
        <v>12942.1669808</v>
      </c>
      <c r="W24" s="246">
        <v>12940</v>
      </c>
      <c r="X24" s="68" t="s">
        <v>27</v>
      </c>
      <c r="Y24" s="170"/>
      <c r="Z24" s="171"/>
      <c r="AG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  <c r="AQ24">
        <v>2</v>
      </c>
      <c r="AR24">
        <v>2</v>
      </c>
      <c r="AS24">
        <v>2</v>
      </c>
      <c r="AT24">
        <v>2</v>
      </c>
      <c r="AU24">
        <v>2</v>
      </c>
      <c r="AV24">
        <v>2</v>
      </c>
      <c r="AW24">
        <v>2</v>
      </c>
      <c r="AX24">
        <v>2</v>
      </c>
      <c r="AY24">
        <v>2</v>
      </c>
      <c r="AZ24">
        <v>2</v>
      </c>
      <c r="BA24">
        <v>2</v>
      </c>
      <c r="BB24">
        <v>2</v>
      </c>
    </row>
    <row r="25" spans="3:54" ht="12.75">
      <c r="C25" s="46" t="s">
        <v>68</v>
      </c>
      <c r="D25" s="170"/>
      <c r="E25" s="171"/>
      <c r="F25" s="180">
        <v>4780</v>
      </c>
      <c r="G25" s="181">
        <v>4695.89</v>
      </c>
      <c r="H25" s="182">
        <v>4840</v>
      </c>
      <c r="I25" s="180">
        <v>3584</v>
      </c>
      <c r="J25" s="181">
        <v>3523.8100000000004</v>
      </c>
      <c r="K25" s="182">
        <v>3630</v>
      </c>
      <c r="L25" s="180">
        <v>1196</v>
      </c>
      <c r="M25" s="181">
        <v>1172.08</v>
      </c>
      <c r="N25" s="182">
        <v>1210</v>
      </c>
      <c r="O25" s="180">
        <v>0</v>
      </c>
      <c r="P25" s="181">
        <v>0</v>
      </c>
      <c r="Q25" s="182">
        <v>0</v>
      </c>
      <c r="R25" s="180">
        <v>2015</v>
      </c>
      <c r="S25" s="245">
        <v>1987.6399999999999</v>
      </c>
      <c r="T25" s="182">
        <v>2015</v>
      </c>
      <c r="U25" s="180">
        <v>6795</v>
      </c>
      <c r="V25" s="245">
        <v>6683.530000000001</v>
      </c>
      <c r="W25" s="246">
        <v>6855</v>
      </c>
      <c r="X25" s="68" t="s">
        <v>275</v>
      </c>
      <c r="Y25" s="170"/>
      <c r="Z25" s="171"/>
      <c r="AG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  <c r="AQ25">
        <v>2</v>
      </c>
      <c r="AR25">
        <v>2</v>
      </c>
      <c r="AS25">
        <v>2</v>
      </c>
      <c r="AT25">
        <v>2</v>
      </c>
      <c r="AU25">
        <v>2</v>
      </c>
      <c r="AV25">
        <v>2</v>
      </c>
      <c r="AW25">
        <v>2</v>
      </c>
      <c r="AX25">
        <v>2</v>
      </c>
      <c r="AY25">
        <v>2</v>
      </c>
      <c r="AZ25">
        <v>2</v>
      </c>
      <c r="BA25">
        <v>2</v>
      </c>
      <c r="BB25">
        <v>2</v>
      </c>
    </row>
    <row r="26" spans="3:54" ht="12.75">
      <c r="C26" s="46" t="s">
        <v>111</v>
      </c>
      <c r="D26" s="170"/>
      <c r="E26" s="171"/>
      <c r="F26" s="180">
        <v>297.81</v>
      </c>
      <c r="G26" s="181">
        <v>315.592</v>
      </c>
      <c r="H26" s="182">
        <v>259</v>
      </c>
      <c r="I26" s="180">
        <v>109.5</v>
      </c>
      <c r="J26" s="181">
        <v>117.60000000000001</v>
      </c>
      <c r="K26" s="182">
        <v>101</v>
      </c>
      <c r="L26" s="180">
        <v>117.66</v>
      </c>
      <c r="M26" s="181">
        <v>120.303</v>
      </c>
      <c r="N26" s="182">
        <v>110</v>
      </c>
      <c r="O26" s="180">
        <v>70.65</v>
      </c>
      <c r="P26" s="181">
        <v>77.68900000000001</v>
      </c>
      <c r="Q26" s="182">
        <v>48</v>
      </c>
      <c r="R26" s="180">
        <v>69.83</v>
      </c>
      <c r="S26" s="245">
        <v>73.453</v>
      </c>
      <c r="T26" s="182">
        <v>65</v>
      </c>
      <c r="U26" s="180">
        <v>367.64</v>
      </c>
      <c r="V26" s="245">
        <v>389.04499999999996</v>
      </c>
      <c r="W26" s="246">
        <v>324</v>
      </c>
      <c r="X26" s="68" t="s">
        <v>110</v>
      </c>
      <c r="Y26" s="170"/>
      <c r="Z26" s="171"/>
      <c r="AG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  <c r="AQ26">
        <v>2</v>
      </c>
      <c r="AR26">
        <v>2</v>
      </c>
      <c r="AS26">
        <v>2</v>
      </c>
      <c r="AT26">
        <v>2</v>
      </c>
      <c r="AU26">
        <v>2</v>
      </c>
      <c r="AV26">
        <v>2</v>
      </c>
      <c r="AW26">
        <v>2</v>
      </c>
      <c r="AX26">
        <v>2</v>
      </c>
      <c r="AY26">
        <v>2</v>
      </c>
      <c r="AZ26">
        <v>2</v>
      </c>
      <c r="BA26">
        <v>2</v>
      </c>
      <c r="BB26">
        <v>2</v>
      </c>
    </row>
    <row r="27" spans="3:54" ht="12.75">
      <c r="C27" s="46" t="s">
        <v>70</v>
      </c>
      <c r="D27" s="170"/>
      <c r="E27" s="171"/>
      <c r="F27" s="180">
        <v>864.21</v>
      </c>
      <c r="G27" s="181">
        <v>861</v>
      </c>
      <c r="H27" s="182">
        <v>861</v>
      </c>
      <c r="I27" s="180">
        <v>361.8</v>
      </c>
      <c r="J27" s="181">
        <v>360</v>
      </c>
      <c r="K27" s="182">
        <v>360</v>
      </c>
      <c r="L27" s="180">
        <v>480.96999999999997</v>
      </c>
      <c r="M27" s="181">
        <v>480</v>
      </c>
      <c r="N27" s="182">
        <v>480</v>
      </c>
      <c r="O27" s="180">
        <v>21.439999999999998</v>
      </c>
      <c r="P27" s="181">
        <v>21</v>
      </c>
      <c r="Q27" s="182">
        <v>21</v>
      </c>
      <c r="R27" s="180">
        <v>2295</v>
      </c>
      <c r="S27" s="245">
        <v>2300</v>
      </c>
      <c r="T27" s="182">
        <v>2300</v>
      </c>
      <c r="U27" s="180">
        <v>3159.21</v>
      </c>
      <c r="V27" s="245">
        <v>3161</v>
      </c>
      <c r="W27" s="246">
        <v>3161</v>
      </c>
      <c r="X27" s="68" t="s">
        <v>29</v>
      </c>
      <c r="Y27" s="170"/>
      <c r="Z27" s="171"/>
      <c r="AG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2</v>
      </c>
      <c r="AW27">
        <v>2</v>
      </c>
      <c r="AX27">
        <v>2</v>
      </c>
      <c r="AY27">
        <v>2</v>
      </c>
      <c r="AZ27">
        <v>2</v>
      </c>
      <c r="BA27">
        <v>2</v>
      </c>
      <c r="BB27">
        <v>2</v>
      </c>
    </row>
    <row r="28" spans="3:54" ht="12.75">
      <c r="C28" s="46" t="s">
        <v>71</v>
      </c>
      <c r="D28" s="170"/>
      <c r="E28" s="171"/>
      <c r="F28" s="180">
        <v>10932.75</v>
      </c>
      <c r="G28" s="181">
        <v>11066.75</v>
      </c>
      <c r="H28" s="182">
        <v>11116.75</v>
      </c>
      <c r="I28" s="180">
        <v>5903</v>
      </c>
      <c r="J28" s="181">
        <v>6107</v>
      </c>
      <c r="K28" s="182">
        <v>6157</v>
      </c>
      <c r="L28" s="180">
        <v>4970</v>
      </c>
      <c r="M28" s="181">
        <v>4900</v>
      </c>
      <c r="N28" s="182">
        <v>4900</v>
      </c>
      <c r="O28" s="180">
        <v>59.75</v>
      </c>
      <c r="P28" s="181">
        <v>59.75</v>
      </c>
      <c r="Q28" s="182">
        <v>59.75</v>
      </c>
      <c r="R28" s="180">
        <v>1724</v>
      </c>
      <c r="S28" s="245">
        <v>1800</v>
      </c>
      <c r="T28" s="182">
        <v>1800</v>
      </c>
      <c r="U28" s="180">
        <v>12656.75</v>
      </c>
      <c r="V28" s="245">
        <v>12866.75</v>
      </c>
      <c r="W28" s="246">
        <v>12916.75</v>
      </c>
      <c r="X28" s="68" t="s">
        <v>30</v>
      </c>
      <c r="Y28" s="170"/>
      <c r="Z28" s="171"/>
      <c r="AG28">
        <v>3</v>
      </c>
      <c r="AJ28">
        <v>2</v>
      </c>
      <c r="AK28">
        <v>3</v>
      </c>
      <c r="AL28">
        <v>3</v>
      </c>
      <c r="AM28">
        <v>2</v>
      </c>
      <c r="AN28">
        <v>2</v>
      </c>
      <c r="AO28">
        <v>2</v>
      </c>
      <c r="AP28">
        <v>2</v>
      </c>
      <c r="AQ28">
        <v>2</v>
      </c>
      <c r="AR28">
        <v>2</v>
      </c>
      <c r="AS28">
        <v>2</v>
      </c>
      <c r="AT28">
        <v>3</v>
      </c>
      <c r="AU28">
        <v>3</v>
      </c>
      <c r="AV28">
        <v>2</v>
      </c>
      <c r="AW28">
        <v>2</v>
      </c>
      <c r="AX28">
        <v>2</v>
      </c>
      <c r="AY28">
        <v>2</v>
      </c>
      <c r="AZ28">
        <v>3</v>
      </c>
      <c r="BA28">
        <v>3</v>
      </c>
      <c r="BB28">
        <v>3</v>
      </c>
    </row>
    <row r="29" spans="3:54" ht="12.75">
      <c r="C29" s="46" t="s">
        <v>72</v>
      </c>
      <c r="D29" s="170"/>
      <c r="E29" s="171"/>
      <c r="F29" s="180">
        <v>40099.42</v>
      </c>
      <c r="G29" s="181">
        <v>42450</v>
      </c>
      <c r="H29" s="182">
        <v>43020</v>
      </c>
      <c r="I29" s="180">
        <v>17879.405</v>
      </c>
      <c r="J29" s="181">
        <v>18750</v>
      </c>
      <c r="K29" s="182">
        <v>19000</v>
      </c>
      <c r="L29" s="180">
        <v>21227.794</v>
      </c>
      <c r="M29" s="181">
        <v>22650</v>
      </c>
      <c r="N29" s="182">
        <v>22950</v>
      </c>
      <c r="O29" s="180">
        <v>992.221</v>
      </c>
      <c r="P29" s="181">
        <v>1050</v>
      </c>
      <c r="Q29" s="182">
        <v>1070</v>
      </c>
      <c r="R29" s="180">
        <v>5248.213</v>
      </c>
      <c r="S29" s="245">
        <v>5450</v>
      </c>
      <c r="T29" s="182">
        <v>5480</v>
      </c>
      <c r="U29" s="180">
        <v>45347.633</v>
      </c>
      <c r="V29" s="245">
        <v>47900</v>
      </c>
      <c r="W29" s="246">
        <v>48500</v>
      </c>
      <c r="X29" s="68" t="s">
        <v>31</v>
      </c>
      <c r="Y29" s="170"/>
      <c r="Z29" s="171"/>
      <c r="AG29">
        <v>3</v>
      </c>
      <c r="AJ29">
        <v>2</v>
      </c>
      <c r="AK29">
        <v>3</v>
      </c>
      <c r="AL29">
        <v>3</v>
      </c>
      <c r="AM29">
        <v>2</v>
      </c>
      <c r="AN29">
        <v>2</v>
      </c>
      <c r="AO29">
        <v>2</v>
      </c>
      <c r="AP29">
        <v>2</v>
      </c>
      <c r="AQ29">
        <v>3</v>
      </c>
      <c r="AR29">
        <v>3</v>
      </c>
      <c r="AS29">
        <v>2</v>
      </c>
      <c r="AT29">
        <v>2</v>
      </c>
      <c r="AU29">
        <v>2</v>
      </c>
      <c r="AV29">
        <v>2</v>
      </c>
      <c r="AW29">
        <v>2</v>
      </c>
      <c r="AX29">
        <v>2</v>
      </c>
      <c r="AY29">
        <v>2</v>
      </c>
      <c r="AZ29">
        <v>3</v>
      </c>
      <c r="BA29">
        <v>3</v>
      </c>
      <c r="BB29">
        <v>3</v>
      </c>
    </row>
    <row r="30" spans="3:54" ht="12.75">
      <c r="C30" s="46" t="s">
        <v>73</v>
      </c>
      <c r="D30" s="170"/>
      <c r="E30" s="171"/>
      <c r="F30" s="180">
        <v>12486.3344</v>
      </c>
      <c r="G30" s="181">
        <v>12810</v>
      </c>
      <c r="H30" s="182">
        <v>12664</v>
      </c>
      <c r="I30" s="180">
        <v>1868.9604</v>
      </c>
      <c r="J30" s="181">
        <v>2080</v>
      </c>
      <c r="K30" s="182">
        <v>2029</v>
      </c>
      <c r="L30" s="180">
        <v>10315.369999999999</v>
      </c>
      <c r="M30" s="181">
        <v>10400</v>
      </c>
      <c r="N30" s="182">
        <v>10320</v>
      </c>
      <c r="O30" s="180">
        <v>302.004</v>
      </c>
      <c r="P30" s="181">
        <v>330</v>
      </c>
      <c r="Q30" s="182">
        <v>315</v>
      </c>
      <c r="R30" s="180">
        <v>1047.65</v>
      </c>
      <c r="S30" s="245">
        <v>1100</v>
      </c>
      <c r="T30" s="182">
        <v>1060</v>
      </c>
      <c r="U30" s="180">
        <v>13533.9844</v>
      </c>
      <c r="V30" s="245">
        <v>13910</v>
      </c>
      <c r="W30" s="246">
        <v>13724</v>
      </c>
      <c r="X30" s="68" t="s">
        <v>5</v>
      </c>
      <c r="Y30" s="170"/>
      <c r="Z30" s="171"/>
      <c r="AG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  <c r="AQ30">
        <v>2</v>
      </c>
      <c r="AR30">
        <v>2</v>
      </c>
      <c r="AS30">
        <v>2</v>
      </c>
      <c r="AT30">
        <v>2</v>
      </c>
      <c r="AU30">
        <v>2</v>
      </c>
      <c r="AV30">
        <v>2</v>
      </c>
      <c r="AW30">
        <v>2</v>
      </c>
      <c r="AX30">
        <v>2</v>
      </c>
      <c r="AY30">
        <v>2</v>
      </c>
      <c r="AZ30">
        <v>2</v>
      </c>
      <c r="BA30">
        <v>2</v>
      </c>
      <c r="BB30">
        <v>2</v>
      </c>
    </row>
    <row r="31" spans="3:54" ht="12.75">
      <c r="C31" s="46" t="s">
        <v>333</v>
      </c>
      <c r="D31" s="170"/>
      <c r="E31" s="171"/>
      <c r="F31" s="180">
        <v>10641.13</v>
      </c>
      <c r="G31" s="181">
        <v>10555</v>
      </c>
      <c r="H31" s="182">
        <v>10609</v>
      </c>
      <c r="I31" s="180">
        <v>8683.619999999999</v>
      </c>
      <c r="J31" s="181">
        <v>8580</v>
      </c>
      <c r="K31" s="182">
        <v>8684</v>
      </c>
      <c r="L31" s="180">
        <v>1007.51</v>
      </c>
      <c r="M31" s="181">
        <v>1125</v>
      </c>
      <c r="N31" s="182">
        <v>1125</v>
      </c>
      <c r="O31" s="180">
        <v>950</v>
      </c>
      <c r="P31" s="181">
        <v>850</v>
      </c>
      <c r="Q31" s="182">
        <v>800</v>
      </c>
      <c r="R31" s="180">
        <v>5200</v>
      </c>
      <c r="S31" s="245">
        <v>5200</v>
      </c>
      <c r="T31" s="182">
        <v>5200</v>
      </c>
      <c r="U31" s="180">
        <v>15841.13</v>
      </c>
      <c r="V31" s="245">
        <v>15755</v>
      </c>
      <c r="W31" s="246">
        <v>15809</v>
      </c>
      <c r="X31" s="68" t="s">
        <v>32</v>
      </c>
      <c r="Y31" s="170"/>
      <c r="Z31" s="171"/>
      <c r="AG31">
        <v>3</v>
      </c>
      <c r="AJ31">
        <v>2</v>
      </c>
      <c r="AK31">
        <v>3</v>
      </c>
      <c r="AL31">
        <v>3</v>
      </c>
      <c r="AM31">
        <v>2</v>
      </c>
      <c r="AN31">
        <v>3</v>
      </c>
      <c r="AO31">
        <v>3</v>
      </c>
      <c r="AP31">
        <v>2</v>
      </c>
      <c r="AQ31">
        <v>2</v>
      </c>
      <c r="AR31">
        <v>2</v>
      </c>
      <c r="AS31">
        <v>2</v>
      </c>
      <c r="AT31">
        <v>2</v>
      </c>
      <c r="AU31">
        <v>2</v>
      </c>
      <c r="AV31">
        <v>2</v>
      </c>
      <c r="AW31">
        <v>2</v>
      </c>
      <c r="AX31">
        <v>2</v>
      </c>
      <c r="AY31">
        <v>2</v>
      </c>
      <c r="AZ31">
        <v>3</v>
      </c>
      <c r="BA31">
        <v>3</v>
      </c>
      <c r="BB31">
        <v>3</v>
      </c>
    </row>
    <row r="32" spans="3:54" ht="12.75">
      <c r="C32" s="46" t="s">
        <v>333</v>
      </c>
      <c r="D32" s="170"/>
      <c r="E32" s="171"/>
      <c r="F32" s="180">
        <v>1353</v>
      </c>
      <c r="G32" s="181">
        <v>1382</v>
      </c>
      <c r="H32" s="182">
        <v>1399</v>
      </c>
      <c r="I32" s="180">
        <v>1155</v>
      </c>
      <c r="J32" s="181">
        <v>1175</v>
      </c>
      <c r="K32" s="182">
        <v>1183</v>
      </c>
      <c r="L32" s="180">
        <v>107</v>
      </c>
      <c r="M32" s="181">
        <v>111</v>
      </c>
      <c r="N32" s="182">
        <v>115</v>
      </c>
      <c r="O32" s="180">
        <v>91</v>
      </c>
      <c r="P32" s="181">
        <v>96</v>
      </c>
      <c r="Q32" s="182">
        <v>101</v>
      </c>
      <c r="R32" s="180">
        <v>6436</v>
      </c>
      <c r="S32" s="245">
        <v>6466</v>
      </c>
      <c r="T32" s="182">
        <v>6487</v>
      </c>
      <c r="U32" s="180">
        <v>7789</v>
      </c>
      <c r="V32" s="245">
        <v>7848</v>
      </c>
      <c r="W32" s="246">
        <v>7886</v>
      </c>
      <c r="X32" s="68" t="s">
        <v>332</v>
      </c>
      <c r="Y32" s="170"/>
      <c r="Z32" s="171"/>
      <c r="AG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  <c r="BB32">
        <v>2</v>
      </c>
    </row>
    <row r="33" spans="3:54" ht="12.75">
      <c r="C33" s="46" t="s">
        <v>75</v>
      </c>
      <c r="D33" s="170"/>
      <c r="E33" s="171"/>
      <c r="F33" s="180">
        <v>8770.38</v>
      </c>
      <c r="G33" s="181">
        <v>8800</v>
      </c>
      <c r="H33" s="182">
        <v>8840</v>
      </c>
      <c r="I33" s="180">
        <v>5079.45</v>
      </c>
      <c r="J33" s="181">
        <v>5085</v>
      </c>
      <c r="K33" s="182">
        <v>5100</v>
      </c>
      <c r="L33" s="180">
        <v>3634.2</v>
      </c>
      <c r="M33" s="181">
        <v>3660</v>
      </c>
      <c r="N33" s="182">
        <v>3685</v>
      </c>
      <c r="O33" s="180">
        <v>56.730000000000004</v>
      </c>
      <c r="P33" s="181">
        <v>55</v>
      </c>
      <c r="Q33" s="182">
        <v>55</v>
      </c>
      <c r="R33" s="180">
        <v>591.11</v>
      </c>
      <c r="S33" s="245">
        <v>600</v>
      </c>
      <c r="T33" s="182">
        <v>610</v>
      </c>
      <c r="U33" s="180">
        <v>9361.49</v>
      </c>
      <c r="V33" s="245">
        <v>9400</v>
      </c>
      <c r="W33" s="246">
        <v>9450</v>
      </c>
      <c r="X33" s="68" t="s">
        <v>33</v>
      </c>
      <c r="Y33" s="170"/>
      <c r="Z33" s="171"/>
      <c r="AG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  <c r="AQ33">
        <v>2</v>
      </c>
      <c r="AR33">
        <v>2</v>
      </c>
      <c r="AS33">
        <v>2</v>
      </c>
      <c r="AT33">
        <v>2</v>
      </c>
      <c r="AU33">
        <v>2</v>
      </c>
      <c r="AV33">
        <v>2</v>
      </c>
      <c r="AW33">
        <v>2</v>
      </c>
      <c r="AX33">
        <v>2</v>
      </c>
      <c r="AY33">
        <v>2</v>
      </c>
      <c r="AZ33">
        <v>2</v>
      </c>
      <c r="BA33">
        <v>2</v>
      </c>
      <c r="BB33">
        <v>2</v>
      </c>
    </row>
    <row r="34" spans="3:54" ht="12.75">
      <c r="C34" s="46" t="s">
        <v>76</v>
      </c>
      <c r="D34" s="170"/>
      <c r="E34" s="171"/>
      <c r="F34" s="180">
        <v>3470.2000000000003</v>
      </c>
      <c r="G34" s="181">
        <v>3620</v>
      </c>
      <c r="H34" s="182">
        <v>3260</v>
      </c>
      <c r="I34" s="180">
        <v>2495.27</v>
      </c>
      <c r="J34" s="181">
        <v>2600</v>
      </c>
      <c r="K34" s="182">
        <v>2330</v>
      </c>
      <c r="L34" s="180">
        <v>907.94</v>
      </c>
      <c r="M34" s="181">
        <v>940</v>
      </c>
      <c r="N34" s="182">
        <v>850</v>
      </c>
      <c r="O34" s="180">
        <v>66.99000000000001</v>
      </c>
      <c r="P34" s="181">
        <v>80</v>
      </c>
      <c r="Q34" s="182">
        <v>80</v>
      </c>
      <c r="R34" s="180">
        <v>1038.8500000000001</v>
      </c>
      <c r="S34" s="245">
        <v>1300</v>
      </c>
      <c r="T34" s="182">
        <v>1300</v>
      </c>
      <c r="U34" s="180">
        <v>4509.05</v>
      </c>
      <c r="V34" s="245">
        <v>4920</v>
      </c>
      <c r="W34" s="246">
        <v>4560</v>
      </c>
      <c r="X34" s="68" t="s">
        <v>34</v>
      </c>
      <c r="Y34" s="170"/>
      <c r="Z34" s="171"/>
      <c r="AG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  <c r="AQ34">
        <v>2</v>
      </c>
      <c r="AR34">
        <v>2</v>
      </c>
      <c r="AS34">
        <v>2</v>
      </c>
      <c r="AT34">
        <v>2</v>
      </c>
      <c r="AU34">
        <v>2</v>
      </c>
      <c r="AV34">
        <v>2</v>
      </c>
      <c r="AW34">
        <v>2</v>
      </c>
      <c r="AX34">
        <v>2</v>
      </c>
      <c r="AY34">
        <v>2</v>
      </c>
      <c r="AZ34">
        <v>2</v>
      </c>
      <c r="BA34">
        <v>2</v>
      </c>
      <c r="BB34">
        <v>2</v>
      </c>
    </row>
    <row r="35" spans="3:54" ht="12.75">
      <c r="C35" s="46" t="s">
        <v>77</v>
      </c>
      <c r="D35" s="170"/>
      <c r="E35" s="171"/>
      <c r="F35" s="180">
        <v>14643</v>
      </c>
      <c r="G35" s="181">
        <v>13152</v>
      </c>
      <c r="H35" s="182">
        <v>13193</v>
      </c>
      <c r="I35" s="180">
        <v>5555</v>
      </c>
      <c r="J35" s="181">
        <v>4027</v>
      </c>
      <c r="K35" s="182">
        <v>4068</v>
      </c>
      <c r="L35" s="180">
        <v>8816</v>
      </c>
      <c r="M35" s="181">
        <v>8850</v>
      </c>
      <c r="N35" s="182">
        <v>8850</v>
      </c>
      <c r="O35" s="180">
        <v>272</v>
      </c>
      <c r="P35" s="181">
        <v>275</v>
      </c>
      <c r="Q35" s="182">
        <v>275</v>
      </c>
      <c r="R35" s="180">
        <v>2923</v>
      </c>
      <c r="S35" s="245">
        <v>3200</v>
      </c>
      <c r="T35" s="182">
        <v>3200</v>
      </c>
      <c r="U35" s="180">
        <v>17566</v>
      </c>
      <c r="V35" s="245">
        <v>16352</v>
      </c>
      <c r="W35" s="246">
        <v>16393</v>
      </c>
      <c r="X35" s="68" t="s">
        <v>35</v>
      </c>
      <c r="Y35" s="170"/>
      <c r="Z35" s="171"/>
      <c r="AG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  <c r="AQ35">
        <v>2</v>
      </c>
      <c r="AR35">
        <v>2</v>
      </c>
      <c r="AS35">
        <v>2</v>
      </c>
      <c r="AT35">
        <v>2</v>
      </c>
      <c r="AU35">
        <v>2</v>
      </c>
      <c r="AV35">
        <v>2</v>
      </c>
      <c r="AW35">
        <v>2</v>
      </c>
      <c r="AX35">
        <v>2</v>
      </c>
      <c r="AY35">
        <v>2</v>
      </c>
      <c r="AZ35">
        <v>2</v>
      </c>
      <c r="BA35">
        <v>2</v>
      </c>
      <c r="BB35">
        <v>2</v>
      </c>
    </row>
    <row r="36" spans="3:54" ht="12.75">
      <c r="C36" s="46" t="s">
        <v>78</v>
      </c>
      <c r="D36" s="170"/>
      <c r="E36" s="171"/>
      <c r="F36" s="180">
        <v>65360</v>
      </c>
      <c r="G36" s="181">
        <v>66845</v>
      </c>
      <c r="H36" s="182">
        <v>68222</v>
      </c>
      <c r="I36" s="180">
        <v>36660</v>
      </c>
      <c r="J36" s="181">
        <v>36690</v>
      </c>
      <c r="K36" s="182">
        <v>36900</v>
      </c>
      <c r="L36" s="180">
        <v>28200</v>
      </c>
      <c r="M36" s="181">
        <v>29655</v>
      </c>
      <c r="N36" s="182">
        <v>30822</v>
      </c>
      <c r="O36" s="180">
        <v>500</v>
      </c>
      <c r="P36" s="181">
        <v>500</v>
      </c>
      <c r="Q36" s="182">
        <v>500</v>
      </c>
      <c r="R36" s="180">
        <v>7500</v>
      </c>
      <c r="S36" s="245">
        <v>7000</v>
      </c>
      <c r="T36" s="182">
        <v>6900</v>
      </c>
      <c r="U36" s="180">
        <v>72860</v>
      </c>
      <c r="V36" s="245">
        <v>73845</v>
      </c>
      <c r="W36" s="246">
        <v>75122</v>
      </c>
      <c r="X36" s="68" t="s">
        <v>36</v>
      </c>
      <c r="Y36" s="170"/>
      <c r="Z36" s="171"/>
      <c r="AG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  <c r="AQ36">
        <v>2</v>
      </c>
      <c r="AR36">
        <v>2</v>
      </c>
      <c r="AS36">
        <v>2</v>
      </c>
      <c r="AT36">
        <v>2</v>
      </c>
      <c r="AU36">
        <v>2</v>
      </c>
      <c r="AV36">
        <v>2</v>
      </c>
      <c r="AW36">
        <v>2</v>
      </c>
      <c r="AX36">
        <v>2</v>
      </c>
      <c r="AY36">
        <v>2</v>
      </c>
      <c r="AZ36">
        <v>2</v>
      </c>
      <c r="BA36">
        <v>2</v>
      </c>
      <c r="BB36">
        <v>2</v>
      </c>
    </row>
    <row r="37" spans="3:54" ht="12.75">
      <c r="C37" s="46" t="s">
        <v>79</v>
      </c>
      <c r="D37" s="170"/>
      <c r="E37" s="171"/>
      <c r="F37" s="180">
        <v>2886.498</v>
      </c>
      <c r="G37" s="181">
        <v>2985</v>
      </c>
      <c r="H37" s="182">
        <v>2910</v>
      </c>
      <c r="I37" s="180">
        <v>2366.319</v>
      </c>
      <c r="J37" s="181">
        <v>2450</v>
      </c>
      <c r="K37" s="182">
        <v>2360</v>
      </c>
      <c r="L37" s="180">
        <v>506.301</v>
      </c>
      <c r="M37" s="181">
        <v>520</v>
      </c>
      <c r="N37" s="182">
        <v>535</v>
      </c>
      <c r="O37" s="180">
        <v>13.878</v>
      </c>
      <c r="P37" s="181">
        <v>15</v>
      </c>
      <c r="Q37" s="182">
        <v>15</v>
      </c>
      <c r="R37" s="180">
        <v>1801.044</v>
      </c>
      <c r="S37" s="245">
        <v>1830</v>
      </c>
      <c r="T37" s="182">
        <v>1870</v>
      </c>
      <c r="U37" s="180">
        <v>4687.542</v>
      </c>
      <c r="V37" s="245">
        <v>4815</v>
      </c>
      <c r="W37" s="246">
        <v>4780</v>
      </c>
      <c r="X37" s="68" t="s">
        <v>37</v>
      </c>
      <c r="Y37" s="170"/>
      <c r="Z37" s="171"/>
      <c r="AG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  <c r="AQ37">
        <v>2</v>
      </c>
      <c r="AR37">
        <v>2</v>
      </c>
      <c r="AS37">
        <v>2</v>
      </c>
      <c r="AT37">
        <v>2</v>
      </c>
      <c r="AU37">
        <v>2</v>
      </c>
      <c r="AV37">
        <v>2</v>
      </c>
      <c r="AW37">
        <v>2</v>
      </c>
      <c r="AX37">
        <v>2</v>
      </c>
      <c r="AY37">
        <v>2</v>
      </c>
      <c r="AZ37">
        <v>2</v>
      </c>
      <c r="BA37">
        <v>2</v>
      </c>
      <c r="BB37">
        <v>2</v>
      </c>
    </row>
    <row r="38" spans="3:54" ht="12.75">
      <c r="C38" s="46" t="s">
        <v>80</v>
      </c>
      <c r="D38" s="170"/>
      <c r="E38" s="171"/>
      <c r="F38" s="180">
        <v>120</v>
      </c>
      <c r="G38" s="181">
        <v>120</v>
      </c>
      <c r="H38" s="182">
        <v>120</v>
      </c>
      <c r="I38" s="180">
        <v>108</v>
      </c>
      <c r="J38" s="181">
        <v>108</v>
      </c>
      <c r="K38" s="182">
        <v>108</v>
      </c>
      <c r="L38" s="180">
        <v>0</v>
      </c>
      <c r="M38" s="181">
        <v>0</v>
      </c>
      <c r="N38" s="182">
        <v>0</v>
      </c>
      <c r="O38" s="180">
        <v>12</v>
      </c>
      <c r="P38" s="181">
        <v>12</v>
      </c>
      <c r="Q38" s="182">
        <v>12</v>
      </c>
      <c r="R38" s="180">
        <v>687</v>
      </c>
      <c r="S38" s="245">
        <v>687</v>
      </c>
      <c r="T38" s="182">
        <v>687</v>
      </c>
      <c r="U38" s="180">
        <v>807</v>
      </c>
      <c r="V38" s="245">
        <v>807</v>
      </c>
      <c r="W38" s="246">
        <v>807</v>
      </c>
      <c r="X38" s="68" t="s">
        <v>99</v>
      </c>
      <c r="Y38" s="170"/>
      <c r="Z38" s="171"/>
      <c r="AG38">
        <v>3</v>
      </c>
      <c r="AJ38">
        <v>2</v>
      </c>
      <c r="AK38">
        <v>3</v>
      </c>
      <c r="AL38">
        <v>3</v>
      </c>
      <c r="AM38">
        <v>2</v>
      </c>
      <c r="AN38">
        <v>3</v>
      </c>
      <c r="AO38">
        <v>3</v>
      </c>
      <c r="AP38">
        <v>2</v>
      </c>
      <c r="AQ38">
        <v>2</v>
      </c>
      <c r="AR38">
        <v>2</v>
      </c>
      <c r="AS38">
        <v>2</v>
      </c>
      <c r="AT38">
        <v>3</v>
      </c>
      <c r="AU38">
        <v>3</v>
      </c>
      <c r="AV38">
        <v>2</v>
      </c>
      <c r="AW38">
        <v>3</v>
      </c>
      <c r="AX38">
        <v>3</v>
      </c>
      <c r="AY38">
        <v>2</v>
      </c>
      <c r="AZ38">
        <v>3</v>
      </c>
      <c r="BA38">
        <v>3</v>
      </c>
      <c r="BB38">
        <v>3</v>
      </c>
    </row>
    <row r="39" spans="3:54" ht="12.75">
      <c r="C39" s="46" t="s">
        <v>81</v>
      </c>
      <c r="D39" s="170"/>
      <c r="E39" s="171"/>
      <c r="F39" s="180">
        <v>19462</v>
      </c>
      <c r="G39" s="181">
        <v>22810</v>
      </c>
      <c r="H39" s="182">
        <v>22480</v>
      </c>
      <c r="I39" s="180">
        <v>10145</v>
      </c>
      <c r="J39" s="181">
        <v>13387</v>
      </c>
      <c r="K39" s="182">
        <v>13300</v>
      </c>
      <c r="L39" s="180">
        <v>8694</v>
      </c>
      <c r="M39" s="181">
        <v>8588</v>
      </c>
      <c r="N39" s="182">
        <v>8300</v>
      </c>
      <c r="O39" s="180">
        <v>623</v>
      </c>
      <c r="P39" s="181">
        <v>835</v>
      </c>
      <c r="Q39" s="182">
        <v>880</v>
      </c>
      <c r="R39" s="180">
        <v>5343</v>
      </c>
      <c r="S39" s="245">
        <v>7609</v>
      </c>
      <c r="T39" s="182">
        <v>7800</v>
      </c>
      <c r="U39" s="180">
        <v>24805</v>
      </c>
      <c r="V39" s="245">
        <v>30419</v>
      </c>
      <c r="W39" s="246">
        <v>30280</v>
      </c>
      <c r="X39" s="68" t="s">
        <v>38</v>
      </c>
      <c r="Y39" s="170"/>
      <c r="Z39" s="171"/>
      <c r="AG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  <c r="AQ39">
        <v>2</v>
      </c>
      <c r="AR39">
        <v>2</v>
      </c>
      <c r="AS39">
        <v>2</v>
      </c>
      <c r="AT39">
        <v>2</v>
      </c>
      <c r="AU39">
        <v>2</v>
      </c>
      <c r="AV39">
        <v>2</v>
      </c>
      <c r="AW39">
        <v>2</v>
      </c>
      <c r="AX39">
        <v>2</v>
      </c>
      <c r="AY39">
        <v>2</v>
      </c>
      <c r="AZ39">
        <v>2</v>
      </c>
      <c r="BA39">
        <v>2</v>
      </c>
      <c r="BB39">
        <v>2</v>
      </c>
    </row>
    <row r="40" spans="3:54" ht="13.5" thickBot="1">
      <c r="C40" s="46" t="s">
        <v>82</v>
      </c>
      <c r="D40" s="170"/>
      <c r="E40" s="171"/>
      <c r="F40" s="180">
        <v>8838.269999999999</v>
      </c>
      <c r="G40" s="181">
        <v>8810</v>
      </c>
      <c r="H40" s="182">
        <v>9200</v>
      </c>
      <c r="I40" s="180">
        <v>6737.57</v>
      </c>
      <c r="J40" s="181">
        <v>6610</v>
      </c>
      <c r="K40" s="182">
        <v>6880</v>
      </c>
      <c r="L40" s="180">
        <v>1596.7199999999998</v>
      </c>
      <c r="M40" s="181">
        <v>1700</v>
      </c>
      <c r="N40" s="182">
        <v>1800</v>
      </c>
      <c r="O40" s="180">
        <v>503.98</v>
      </c>
      <c r="P40" s="181">
        <v>500</v>
      </c>
      <c r="Q40" s="182">
        <v>520</v>
      </c>
      <c r="R40" s="180">
        <v>2096.2</v>
      </c>
      <c r="S40" s="245">
        <v>2220</v>
      </c>
      <c r="T40" s="182">
        <v>2320</v>
      </c>
      <c r="U40" s="180">
        <v>10934.469999999998</v>
      </c>
      <c r="V40" s="245">
        <v>11030</v>
      </c>
      <c r="W40" s="246">
        <v>11520</v>
      </c>
      <c r="X40" s="68" t="s">
        <v>40</v>
      </c>
      <c r="Y40" s="170"/>
      <c r="Z40" s="171"/>
      <c r="AG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  <c r="AQ40">
        <v>2</v>
      </c>
      <c r="AR40">
        <v>2</v>
      </c>
      <c r="AS40">
        <v>2</v>
      </c>
      <c r="AT40">
        <v>2</v>
      </c>
      <c r="AU40">
        <v>2</v>
      </c>
      <c r="AV40">
        <v>2</v>
      </c>
      <c r="AW40">
        <v>2</v>
      </c>
      <c r="AX40">
        <v>2</v>
      </c>
      <c r="AY40">
        <v>2</v>
      </c>
      <c r="AZ40">
        <v>2</v>
      </c>
      <c r="BA40">
        <v>2</v>
      </c>
      <c r="BB40">
        <v>2</v>
      </c>
    </row>
    <row r="41" spans="3:54" ht="14.25" thickBot="1" thickTop="1">
      <c r="C41" s="14" t="s">
        <v>7</v>
      </c>
      <c r="D41" s="174"/>
      <c r="E41" s="175"/>
      <c r="F41" s="152">
        <v>395502.493283578</v>
      </c>
      <c r="G41" s="153">
        <v>410410.009284103</v>
      </c>
      <c r="H41" s="154">
        <v>410883.7079305924</v>
      </c>
      <c r="I41" s="152">
        <v>223844.47253078938</v>
      </c>
      <c r="J41" s="153">
        <v>231181.73918610002</v>
      </c>
      <c r="K41" s="154">
        <v>231639.7842163947</v>
      </c>
      <c r="L41" s="152">
        <v>161267.66036271505</v>
      </c>
      <c r="M41" s="153">
        <v>168450.30082133837</v>
      </c>
      <c r="N41" s="154">
        <v>168376.69259914366</v>
      </c>
      <c r="O41" s="152">
        <v>10390.360390073534</v>
      </c>
      <c r="P41" s="153">
        <v>10777.969276664553</v>
      </c>
      <c r="Q41" s="154">
        <v>10867.23111505404</v>
      </c>
      <c r="R41" s="152">
        <v>121461.16725222234</v>
      </c>
      <c r="S41" s="249">
        <v>125049.98971293826</v>
      </c>
      <c r="T41" s="154">
        <v>125263.29680639633</v>
      </c>
      <c r="U41" s="152">
        <v>516963.66053580027</v>
      </c>
      <c r="V41" s="249">
        <v>535459.9989970413</v>
      </c>
      <c r="W41" s="250">
        <v>536147.0047369888</v>
      </c>
      <c r="X41" s="14" t="s">
        <v>7</v>
      </c>
      <c r="Y41" s="174"/>
      <c r="Z41" s="175"/>
      <c r="AG41" t="e">
        <v>#REF!</v>
      </c>
      <c r="AJ41" t="e">
        <v>#REF!</v>
      </c>
      <c r="AK41" t="e">
        <v>#REF!</v>
      </c>
      <c r="AL41" t="e">
        <v>#REF!</v>
      </c>
      <c r="AM41" t="e">
        <v>#REF!</v>
      </c>
      <c r="AN41" t="e">
        <v>#REF!</v>
      </c>
      <c r="AO41" t="e">
        <v>#REF!</v>
      </c>
      <c r="AP41" t="e">
        <v>#REF!</v>
      </c>
      <c r="AQ41" t="e">
        <v>#REF!</v>
      </c>
      <c r="AR41" t="e">
        <v>#REF!</v>
      </c>
      <c r="AS41" t="e">
        <v>#REF!</v>
      </c>
      <c r="AT41" t="e">
        <v>#REF!</v>
      </c>
      <c r="AU41" t="e">
        <v>#REF!</v>
      </c>
      <c r="AV41" t="e">
        <v>#REF!</v>
      </c>
      <c r="AW41" t="e">
        <v>#REF!</v>
      </c>
      <c r="AX41" t="e">
        <v>#REF!</v>
      </c>
      <c r="AY41" t="e">
        <v>#REF!</v>
      </c>
      <c r="AZ41" t="e">
        <v>#REF!</v>
      </c>
      <c r="BA41" t="e">
        <v>#REF!</v>
      </c>
      <c r="BB41" t="e">
        <v>#REF!</v>
      </c>
    </row>
    <row r="42" spans="3:54" ht="13.5" thickTop="1">
      <c r="C42" s="167" t="s">
        <v>84</v>
      </c>
      <c r="D42" s="168"/>
      <c r="E42" s="169"/>
      <c r="F42" s="177">
        <v>2.1</v>
      </c>
      <c r="G42" s="178">
        <v>2.1</v>
      </c>
      <c r="H42" s="179">
        <v>2.1</v>
      </c>
      <c r="I42" s="177">
        <v>0</v>
      </c>
      <c r="J42" s="178">
        <v>0</v>
      </c>
      <c r="K42" s="179">
        <v>0</v>
      </c>
      <c r="L42" s="177">
        <v>0</v>
      </c>
      <c r="M42" s="178">
        <v>0</v>
      </c>
      <c r="N42" s="179">
        <v>0</v>
      </c>
      <c r="O42" s="177">
        <v>2.1</v>
      </c>
      <c r="P42" s="178">
        <v>2.1</v>
      </c>
      <c r="Q42" s="179">
        <v>2.1</v>
      </c>
      <c r="R42" s="177">
        <v>1546</v>
      </c>
      <c r="S42" s="243">
        <v>1546</v>
      </c>
      <c r="T42" s="179">
        <v>1546</v>
      </c>
      <c r="U42" s="177">
        <v>1548.1</v>
      </c>
      <c r="V42" s="243">
        <v>1548.1</v>
      </c>
      <c r="W42" s="244">
        <v>1548.1</v>
      </c>
      <c r="X42" s="80" t="s">
        <v>41</v>
      </c>
      <c r="Y42" s="168"/>
      <c r="Z42" s="169"/>
      <c r="AG42">
        <v>3</v>
      </c>
      <c r="AJ42">
        <v>2</v>
      </c>
      <c r="AK42">
        <v>3</v>
      </c>
      <c r="AL42">
        <v>3</v>
      </c>
      <c r="AM42">
        <v>2</v>
      </c>
      <c r="AN42">
        <v>3</v>
      </c>
      <c r="AO42">
        <v>3</v>
      </c>
      <c r="AP42">
        <v>2</v>
      </c>
      <c r="AQ42">
        <v>2</v>
      </c>
      <c r="AR42">
        <v>2</v>
      </c>
      <c r="AS42">
        <v>2</v>
      </c>
      <c r="AT42">
        <v>3</v>
      </c>
      <c r="AU42">
        <v>3</v>
      </c>
      <c r="AV42">
        <v>3</v>
      </c>
      <c r="AW42">
        <v>3</v>
      </c>
      <c r="AX42">
        <v>3</v>
      </c>
      <c r="AY42">
        <v>3</v>
      </c>
      <c r="AZ42">
        <v>3</v>
      </c>
      <c r="BA42">
        <v>3</v>
      </c>
      <c r="BB42">
        <v>3</v>
      </c>
    </row>
    <row r="43" spans="3:54" ht="12.75">
      <c r="C43" s="46" t="s">
        <v>85</v>
      </c>
      <c r="D43" s="170"/>
      <c r="E43" s="171"/>
      <c r="F43" s="180">
        <v>14121.52</v>
      </c>
      <c r="G43" s="181">
        <v>14432</v>
      </c>
      <c r="H43" s="182">
        <v>14845</v>
      </c>
      <c r="I43" s="180">
        <v>7445</v>
      </c>
      <c r="J43" s="181">
        <v>7670</v>
      </c>
      <c r="K43" s="182">
        <v>7910</v>
      </c>
      <c r="L43" s="180">
        <v>5872</v>
      </c>
      <c r="M43" s="181">
        <v>5862</v>
      </c>
      <c r="N43" s="182">
        <v>5935</v>
      </c>
      <c r="O43" s="180">
        <v>804.52</v>
      </c>
      <c r="P43" s="181">
        <v>900</v>
      </c>
      <c r="Q43" s="182">
        <v>1000</v>
      </c>
      <c r="R43" s="180">
        <v>9679.1</v>
      </c>
      <c r="S43" s="245">
        <v>9805</v>
      </c>
      <c r="T43" s="182">
        <v>9900</v>
      </c>
      <c r="U43" s="180">
        <v>23800.620000000003</v>
      </c>
      <c r="V43" s="245">
        <v>24237</v>
      </c>
      <c r="W43" s="246">
        <v>24745</v>
      </c>
      <c r="X43" s="68" t="s">
        <v>42</v>
      </c>
      <c r="Y43" s="170"/>
      <c r="Z43" s="171"/>
      <c r="AG43">
        <v>3</v>
      </c>
      <c r="AJ43">
        <v>3</v>
      </c>
      <c r="AK43">
        <v>3</v>
      </c>
      <c r="AL43">
        <v>3</v>
      </c>
      <c r="AM43">
        <v>2</v>
      </c>
      <c r="AN43">
        <v>2</v>
      </c>
      <c r="AO43">
        <v>2</v>
      </c>
      <c r="AP43">
        <v>2</v>
      </c>
      <c r="AQ43">
        <v>3</v>
      </c>
      <c r="AR43">
        <v>3</v>
      </c>
      <c r="AS43">
        <v>3</v>
      </c>
      <c r="AT43">
        <v>2</v>
      </c>
      <c r="AU43">
        <v>2</v>
      </c>
      <c r="AV43">
        <v>2</v>
      </c>
      <c r="AW43">
        <v>2</v>
      </c>
      <c r="AX43">
        <v>2</v>
      </c>
      <c r="AY43">
        <v>3</v>
      </c>
      <c r="AZ43">
        <v>3</v>
      </c>
      <c r="BA43">
        <v>3</v>
      </c>
      <c r="BB43">
        <v>3</v>
      </c>
    </row>
    <row r="44" spans="3:54" ht="12.75">
      <c r="C44" s="46" t="s">
        <v>86</v>
      </c>
      <c r="D44" s="170"/>
      <c r="E44" s="171"/>
      <c r="F44" s="180">
        <v>161.37</v>
      </c>
      <c r="G44" s="181">
        <v>161.37</v>
      </c>
      <c r="H44" s="182">
        <v>161.37</v>
      </c>
      <c r="I44" s="180">
        <v>161.37</v>
      </c>
      <c r="J44" s="181">
        <v>161.37</v>
      </c>
      <c r="K44" s="182">
        <v>161.37</v>
      </c>
      <c r="L44" s="180">
        <v>0</v>
      </c>
      <c r="M44" s="181">
        <v>0</v>
      </c>
      <c r="N44" s="182">
        <v>0</v>
      </c>
      <c r="O44" s="180">
        <v>0</v>
      </c>
      <c r="P44" s="181">
        <v>0</v>
      </c>
      <c r="Q44" s="182">
        <v>0</v>
      </c>
      <c r="R44" s="180">
        <v>423.17</v>
      </c>
      <c r="S44" s="245">
        <v>423.17</v>
      </c>
      <c r="T44" s="182">
        <v>423.17</v>
      </c>
      <c r="U44" s="180">
        <v>584.54</v>
      </c>
      <c r="V44" s="245">
        <v>584.54</v>
      </c>
      <c r="W44" s="246">
        <v>584.54</v>
      </c>
      <c r="X44" s="68" t="s">
        <v>43</v>
      </c>
      <c r="Y44" s="170"/>
      <c r="Z44" s="171"/>
      <c r="AG44">
        <v>3</v>
      </c>
      <c r="AJ44">
        <v>3</v>
      </c>
      <c r="AK44">
        <v>3</v>
      </c>
      <c r="AL44">
        <v>3</v>
      </c>
      <c r="AM44">
        <v>3</v>
      </c>
      <c r="AN44">
        <v>3</v>
      </c>
      <c r="AO44">
        <v>3</v>
      </c>
      <c r="AP44">
        <v>2</v>
      </c>
      <c r="AQ44">
        <v>2</v>
      </c>
      <c r="AR44">
        <v>2</v>
      </c>
      <c r="AS44">
        <v>3</v>
      </c>
      <c r="AT44">
        <v>3</v>
      </c>
      <c r="AU44">
        <v>3</v>
      </c>
      <c r="AV44">
        <v>2</v>
      </c>
      <c r="AW44">
        <v>3</v>
      </c>
      <c r="AX44">
        <v>3</v>
      </c>
      <c r="AY44">
        <v>3</v>
      </c>
      <c r="AZ44">
        <v>3</v>
      </c>
      <c r="BA44">
        <v>3</v>
      </c>
      <c r="BB44">
        <v>3</v>
      </c>
    </row>
    <row r="45" spans="3:54" ht="12.75">
      <c r="C45" s="46" t="s">
        <v>87</v>
      </c>
      <c r="D45" s="170"/>
      <c r="E45" s="171"/>
      <c r="F45" s="180">
        <v>99</v>
      </c>
      <c r="G45" s="181">
        <v>99</v>
      </c>
      <c r="H45" s="182">
        <v>99</v>
      </c>
      <c r="I45" s="180">
        <v>0</v>
      </c>
      <c r="J45" s="181">
        <v>0</v>
      </c>
      <c r="K45" s="182">
        <v>0</v>
      </c>
      <c r="L45" s="180">
        <v>0</v>
      </c>
      <c r="M45" s="181">
        <v>0</v>
      </c>
      <c r="N45" s="182">
        <v>0</v>
      </c>
      <c r="O45" s="180">
        <v>99</v>
      </c>
      <c r="P45" s="181">
        <v>99</v>
      </c>
      <c r="Q45" s="182">
        <v>99</v>
      </c>
      <c r="R45" s="180">
        <v>241</v>
      </c>
      <c r="S45" s="245">
        <v>241</v>
      </c>
      <c r="T45" s="182">
        <v>241</v>
      </c>
      <c r="U45" s="180">
        <v>340</v>
      </c>
      <c r="V45" s="245">
        <v>340</v>
      </c>
      <c r="W45" s="246">
        <v>340</v>
      </c>
      <c r="X45" s="68" t="s">
        <v>3</v>
      </c>
      <c r="Y45" s="170"/>
      <c r="Z45" s="171"/>
      <c r="AG45">
        <v>3</v>
      </c>
      <c r="AJ45">
        <v>3</v>
      </c>
      <c r="AK45">
        <v>3</v>
      </c>
      <c r="AL45">
        <v>3</v>
      </c>
      <c r="AM45">
        <v>3</v>
      </c>
      <c r="AN45">
        <v>3</v>
      </c>
      <c r="AO45">
        <v>3</v>
      </c>
      <c r="AP45">
        <v>2</v>
      </c>
      <c r="AQ45">
        <v>2</v>
      </c>
      <c r="AR45">
        <v>2</v>
      </c>
      <c r="AS45">
        <v>3</v>
      </c>
      <c r="AT45">
        <v>3</v>
      </c>
      <c r="AU45">
        <v>3</v>
      </c>
      <c r="AV45">
        <v>3</v>
      </c>
      <c r="AW45">
        <v>3</v>
      </c>
      <c r="AX45">
        <v>3</v>
      </c>
      <c r="AY45">
        <v>3</v>
      </c>
      <c r="AZ45">
        <v>3</v>
      </c>
      <c r="BA45">
        <v>3</v>
      </c>
      <c r="BB45">
        <v>3</v>
      </c>
    </row>
    <row r="46" spans="3:54" ht="12.75">
      <c r="C46" s="46" t="s">
        <v>89</v>
      </c>
      <c r="D46" s="170"/>
      <c r="E46" s="171"/>
      <c r="F46" s="180">
        <v>46</v>
      </c>
      <c r="G46" s="181">
        <v>46</v>
      </c>
      <c r="H46" s="182">
        <v>46</v>
      </c>
      <c r="I46" s="180">
        <v>35</v>
      </c>
      <c r="J46" s="181">
        <v>35</v>
      </c>
      <c r="K46" s="182">
        <v>35</v>
      </c>
      <c r="L46" s="180">
        <v>0</v>
      </c>
      <c r="M46" s="181">
        <v>0</v>
      </c>
      <c r="N46" s="182">
        <v>0</v>
      </c>
      <c r="O46" s="180">
        <v>11</v>
      </c>
      <c r="P46" s="181">
        <v>11</v>
      </c>
      <c r="Q46" s="182">
        <v>11</v>
      </c>
      <c r="R46" s="180">
        <v>1220.65</v>
      </c>
      <c r="S46" s="245">
        <v>1220.65</v>
      </c>
      <c r="T46" s="182">
        <v>1220.65</v>
      </c>
      <c r="U46" s="180">
        <v>1266.65</v>
      </c>
      <c r="V46" s="245">
        <v>1266.65</v>
      </c>
      <c r="W46" s="246">
        <v>1266.65</v>
      </c>
      <c r="X46" s="68" t="s">
        <v>4</v>
      </c>
      <c r="Y46" s="170"/>
      <c r="Z46" s="171"/>
      <c r="AG46">
        <v>3</v>
      </c>
      <c r="AJ46">
        <v>2</v>
      </c>
      <c r="AK46">
        <v>3</v>
      </c>
      <c r="AL46">
        <v>3</v>
      </c>
      <c r="AM46">
        <v>2</v>
      </c>
      <c r="AN46">
        <v>3</v>
      </c>
      <c r="AO46">
        <v>3</v>
      </c>
      <c r="AP46">
        <v>2</v>
      </c>
      <c r="AQ46">
        <v>2</v>
      </c>
      <c r="AR46">
        <v>2</v>
      </c>
      <c r="AS46">
        <v>2</v>
      </c>
      <c r="AT46">
        <v>3</v>
      </c>
      <c r="AU46">
        <v>3</v>
      </c>
      <c r="AV46">
        <v>3</v>
      </c>
      <c r="AW46">
        <v>3</v>
      </c>
      <c r="AX46">
        <v>3</v>
      </c>
      <c r="AY46">
        <v>3</v>
      </c>
      <c r="AZ46">
        <v>3</v>
      </c>
      <c r="BA46">
        <v>3</v>
      </c>
      <c r="BB46">
        <v>3</v>
      </c>
    </row>
    <row r="47" spans="3:54" ht="12.75">
      <c r="C47" s="46" t="s">
        <v>90</v>
      </c>
      <c r="D47" s="170"/>
      <c r="E47" s="171"/>
      <c r="F47" s="180">
        <v>197610.89</v>
      </c>
      <c r="G47" s="181">
        <v>201279.44</v>
      </c>
      <c r="H47" s="182">
        <v>204959.0288</v>
      </c>
      <c r="I47" s="180">
        <v>132456</v>
      </c>
      <c r="J47" s="181">
        <v>135105.12</v>
      </c>
      <c r="K47" s="182">
        <v>137807.2224</v>
      </c>
      <c r="L47" s="180">
        <v>47916</v>
      </c>
      <c r="M47" s="181">
        <v>48874.32000000001</v>
      </c>
      <c r="N47" s="182">
        <v>49851.8064</v>
      </c>
      <c r="O47" s="180">
        <v>17238.89</v>
      </c>
      <c r="P47" s="181">
        <v>17300</v>
      </c>
      <c r="Q47" s="182">
        <v>17300</v>
      </c>
      <c r="R47" s="180">
        <v>14788.31</v>
      </c>
      <c r="S47" s="245">
        <v>14950</v>
      </c>
      <c r="T47" s="182">
        <v>15050</v>
      </c>
      <c r="U47" s="180">
        <v>212399.2</v>
      </c>
      <c r="V47" s="245">
        <v>216229.44</v>
      </c>
      <c r="W47" s="246">
        <v>220009.0288</v>
      </c>
      <c r="X47" s="68" t="s">
        <v>45</v>
      </c>
      <c r="Y47" s="170"/>
      <c r="Z47" s="171"/>
      <c r="AG47">
        <v>3</v>
      </c>
      <c r="AJ47">
        <v>3</v>
      </c>
      <c r="AK47">
        <v>2</v>
      </c>
      <c r="AL47">
        <v>2</v>
      </c>
      <c r="AM47">
        <v>3</v>
      </c>
      <c r="AN47">
        <v>2</v>
      </c>
      <c r="AO47">
        <v>2</v>
      </c>
      <c r="AP47">
        <v>2</v>
      </c>
      <c r="AQ47">
        <v>2</v>
      </c>
      <c r="AR47">
        <v>2</v>
      </c>
      <c r="AS47">
        <v>3</v>
      </c>
      <c r="AT47">
        <v>2</v>
      </c>
      <c r="AU47">
        <v>2</v>
      </c>
      <c r="AV47">
        <v>3</v>
      </c>
      <c r="AW47">
        <v>2</v>
      </c>
      <c r="AX47">
        <v>2</v>
      </c>
      <c r="AY47">
        <v>3</v>
      </c>
      <c r="AZ47">
        <v>2</v>
      </c>
      <c r="BA47">
        <v>2</v>
      </c>
      <c r="BB47">
        <v>3</v>
      </c>
    </row>
    <row r="48" spans="3:54" ht="12.75">
      <c r="C48" s="46" t="s">
        <v>91</v>
      </c>
      <c r="D48" s="170"/>
      <c r="E48" s="171"/>
      <c r="F48" s="180">
        <v>8163</v>
      </c>
      <c r="G48" s="181">
        <v>8163</v>
      </c>
      <c r="H48" s="182">
        <v>8163</v>
      </c>
      <c r="I48" s="180">
        <v>7053</v>
      </c>
      <c r="J48" s="181">
        <v>7053</v>
      </c>
      <c r="K48" s="182">
        <v>7053</v>
      </c>
      <c r="L48" s="180">
        <v>723</v>
      </c>
      <c r="M48" s="181">
        <v>723</v>
      </c>
      <c r="N48" s="182">
        <v>723</v>
      </c>
      <c r="O48" s="180">
        <v>387</v>
      </c>
      <c r="P48" s="181">
        <v>387</v>
      </c>
      <c r="Q48" s="182">
        <v>387</v>
      </c>
      <c r="R48" s="180">
        <v>10174</v>
      </c>
      <c r="S48" s="245">
        <v>10174</v>
      </c>
      <c r="T48" s="182">
        <v>10174</v>
      </c>
      <c r="U48" s="180">
        <v>18337</v>
      </c>
      <c r="V48" s="245">
        <v>18337</v>
      </c>
      <c r="W48" s="246">
        <v>18337</v>
      </c>
      <c r="X48" s="68" t="s">
        <v>6</v>
      </c>
      <c r="Y48" s="170"/>
      <c r="Z48" s="171"/>
      <c r="AG48">
        <v>3</v>
      </c>
      <c r="AJ48">
        <v>3</v>
      </c>
      <c r="AK48">
        <v>3</v>
      </c>
      <c r="AL48">
        <v>3</v>
      </c>
      <c r="AM48">
        <v>3</v>
      </c>
      <c r="AN48">
        <v>3</v>
      </c>
      <c r="AO48">
        <v>3</v>
      </c>
      <c r="AP48">
        <v>3</v>
      </c>
      <c r="AQ48">
        <v>3</v>
      </c>
      <c r="AR48">
        <v>3</v>
      </c>
      <c r="AS48">
        <v>3</v>
      </c>
      <c r="AT48">
        <v>3</v>
      </c>
      <c r="AU48">
        <v>3</v>
      </c>
      <c r="AV48">
        <v>3</v>
      </c>
      <c r="AW48">
        <v>3</v>
      </c>
      <c r="AX48">
        <v>3</v>
      </c>
      <c r="AY48">
        <v>3</v>
      </c>
      <c r="AZ48">
        <v>3</v>
      </c>
      <c r="BA48">
        <v>3</v>
      </c>
      <c r="BB48">
        <v>3</v>
      </c>
    </row>
    <row r="49" spans="3:54" ht="13.5" thickBot="1">
      <c r="C49" s="46" t="s">
        <v>92</v>
      </c>
      <c r="D49" s="170"/>
      <c r="E49" s="171"/>
      <c r="F49" s="180">
        <v>10</v>
      </c>
      <c r="G49" s="181">
        <v>10</v>
      </c>
      <c r="H49" s="182">
        <v>10</v>
      </c>
      <c r="I49" s="180">
        <v>0</v>
      </c>
      <c r="J49" s="181">
        <v>0</v>
      </c>
      <c r="K49" s="182">
        <v>0</v>
      </c>
      <c r="L49" s="180">
        <v>0</v>
      </c>
      <c r="M49" s="181">
        <v>0</v>
      </c>
      <c r="N49" s="182">
        <v>0</v>
      </c>
      <c r="O49" s="180">
        <v>10</v>
      </c>
      <c r="P49" s="181">
        <v>10</v>
      </c>
      <c r="Q49" s="182">
        <v>10</v>
      </c>
      <c r="R49" s="180">
        <v>24</v>
      </c>
      <c r="S49" s="245">
        <v>24</v>
      </c>
      <c r="T49" s="182">
        <v>24</v>
      </c>
      <c r="U49" s="180">
        <v>34</v>
      </c>
      <c r="V49" s="245">
        <v>34</v>
      </c>
      <c r="W49" s="246">
        <v>34</v>
      </c>
      <c r="X49" s="68" t="s">
        <v>46</v>
      </c>
      <c r="Y49" s="170"/>
      <c r="Z49" s="171"/>
      <c r="AG49">
        <v>3</v>
      </c>
      <c r="AJ49">
        <v>3</v>
      </c>
      <c r="AK49">
        <v>3</v>
      </c>
      <c r="AL49">
        <v>3</v>
      </c>
      <c r="AM49">
        <v>3</v>
      </c>
      <c r="AN49">
        <v>3</v>
      </c>
      <c r="AO49">
        <v>3</v>
      </c>
      <c r="AP49">
        <v>2</v>
      </c>
      <c r="AQ49">
        <v>2</v>
      </c>
      <c r="AR49">
        <v>2</v>
      </c>
      <c r="AS49">
        <v>3</v>
      </c>
      <c r="AT49">
        <v>3</v>
      </c>
      <c r="AU49">
        <v>3</v>
      </c>
      <c r="AV49">
        <v>3</v>
      </c>
      <c r="AW49">
        <v>3</v>
      </c>
      <c r="AX49">
        <v>3</v>
      </c>
      <c r="AY49">
        <v>3</v>
      </c>
      <c r="AZ49">
        <v>3</v>
      </c>
      <c r="BA49">
        <v>3</v>
      </c>
      <c r="BB49">
        <v>3</v>
      </c>
    </row>
    <row r="50" spans="3:54" ht="14.25" thickBot="1" thickTop="1">
      <c r="C50" s="14" t="s">
        <v>335</v>
      </c>
      <c r="D50" s="174"/>
      <c r="E50" s="175"/>
      <c r="F50" s="152">
        <v>220213.88</v>
      </c>
      <c r="G50" s="153">
        <v>224192.91</v>
      </c>
      <c r="H50" s="154">
        <v>228285.4988</v>
      </c>
      <c r="I50" s="152">
        <v>147150.37</v>
      </c>
      <c r="J50" s="153">
        <v>150024.49</v>
      </c>
      <c r="K50" s="154">
        <v>152966.5924</v>
      </c>
      <c r="L50" s="152">
        <v>54511</v>
      </c>
      <c r="M50" s="153">
        <v>55459.32000000001</v>
      </c>
      <c r="N50" s="154">
        <v>56509.8064</v>
      </c>
      <c r="O50" s="152">
        <v>18552.51</v>
      </c>
      <c r="P50" s="153">
        <v>18709.1</v>
      </c>
      <c r="Q50" s="154">
        <v>18809.1</v>
      </c>
      <c r="R50" s="152">
        <v>38096.229999999996</v>
      </c>
      <c r="S50" s="249">
        <v>38383.82</v>
      </c>
      <c r="T50" s="154">
        <v>38578.82</v>
      </c>
      <c r="U50" s="152">
        <v>258310.11000000002</v>
      </c>
      <c r="V50" s="249">
        <v>262576.73</v>
      </c>
      <c r="W50" s="250">
        <v>266864.3188</v>
      </c>
      <c r="X50" s="14" t="s">
        <v>336</v>
      </c>
      <c r="Y50" s="174"/>
      <c r="Z50" s="175"/>
      <c r="AG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  <c r="AP50" t="e">
        <v>#REF!</v>
      </c>
      <c r="AQ50" t="e">
        <v>#REF!</v>
      </c>
      <c r="AR50" t="e">
        <v>#REF!</v>
      </c>
      <c r="AS50" t="e">
        <v>#REF!</v>
      </c>
      <c r="AT50" t="e">
        <v>#REF!</v>
      </c>
      <c r="AU50" t="e">
        <v>#REF!</v>
      </c>
      <c r="AV50" t="e">
        <v>#REF!</v>
      </c>
      <c r="AW50" t="e">
        <v>#REF!</v>
      </c>
      <c r="AX50" t="e">
        <v>#REF!</v>
      </c>
      <c r="AY50" t="e">
        <v>#REF!</v>
      </c>
      <c r="AZ50" t="e">
        <v>#REF!</v>
      </c>
      <c r="BA50" t="e">
        <v>#REF!</v>
      </c>
      <c r="BB50" t="e">
        <v>#REF!</v>
      </c>
    </row>
    <row r="51" spans="3:54" ht="13.5" thickTop="1">
      <c r="C51" s="167" t="s">
        <v>94</v>
      </c>
      <c r="D51" s="168"/>
      <c r="E51" s="169"/>
      <c r="F51" s="177">
        <v>153070.6</v>
      </c>
      <c r="G51" s="178">
        <v>153070.6</v>
      </c>
      <c r="H51" s="179">
        <v>153070.6</v>
      </c>
      <c r="I51" s="177">
        <v>134819.6</v>
      </c>
      <c r="J51" s="178">
        <v>134819.6</v>
      </c>
      <c r="K51" s="179">
        <v>134819.6</v>
      </c>
      <c r="L51" s="177">
        <v>16453</v>
      </c>
      <c r="M51" s="178">
        <v>16453</v>
      </c>
      <c r="N51" s="179">
        <v>16453</v>
      </c>
      <c r="O51" s="177">
        <v>1798</v>
      </c>
      <c r="P51" s="178">
        <v>1798</v>
      </c>
      <c r="Q51" s="179">
        <v>1798</v>
      </c>
      <c r="R51" s="177">
        <v>2050</v>
      </c>
      <c r="S51" s="243">
        <v>2050</v>
      </c>
      <c r="T51" s="179">
        <v>2050</v>
      </c>
      <c r="U51" s="177">
        <v>155120.6</v>
      </c>
      <c r="V51" s="243">
        <v>155120.6</v>
      </c>
      <c r="W51" s="244">
        <v>155120.6</v>
      </c>
      <c r="X51" s="80" t="s">
        <v>1</v>
      </c>
      <c r="Y51" s="168"/>
      <c r="Z51" s="169"/>
      <c r="AG51">
        <v>3</v>
      </c>
      <c r="AJ51">
        <v>3</v>
      </c>
      <c r="AK51">
        <v>3</v>
      </c>
      <c r="AL51">
        <v>3</v>
      </c>
      <c r="AM51">
        <v>3</v>
      </c>
      <c r="AN51">
        <v>3</v>
      </c>
      <c r="AO51">
        <v>3</v>
      </c>
      <c r="AP51">
        <v>3</v>
      </c>
      <c r="AQ51">
        <v>3</v>
      </c>
      <c r="AR51">
        <v>3</v>
      </c>
      <c r="AS51">
        <v>2</v>
      </c>
      <c r="AT51">
        <v>3</v>
      </c>
      <c r="AU51">
        <v>3</v>
      </c>
      <c r="AV51">
        <v>3</v>
      </c>
      <c r="AW51">
        <v>3</v>
      </c>
      <c r="AX51">
        <v>3</v>
      </c>
      <c r="AY51">
        <v>3</v>
      </c>
      <c r="AZ51">
        <v>3</v>
      </c>
      <c r="BA51">
        <v>3</v>
      </c>
      <c r="BB51">
        <v>3</v>
      </c>
    </row>
    <row r="52" spans="3:54" ht="13.5" thickBot="1">
      <c r="C52" s="100" t="s">
        <v>95</v>
      </c>
      <c r="D52" s="172"/>
      <c r="E52" s="173"/>
      <c r="F52" s="183">
        <v>355208.14</v>
      </c>
      <c r="G52" s="184">
        <v>349758.66310869664</v>
      </c>
      <c r="H52" s="185">
        <v>347934.99888301175</v>
      </c>
      <c r="I52" s="183">
        <v>171272.38</v>
      </c>
      <c r="J52" s="184">
        <v>165860.90310869663</v>
      </c>
      <c r="K52" s="185">
        <v>168430.04707522396</v>
      </c>
      <c r="L52" s="183">
        <v>175344.76</v>
      </c>
      <c r="M52" s="184">
        <v>175344.76</v>
      </c>
      <c r="N52" s="185">
        <v>170730.95180778776</v>
      </c>
      <c r="O52" s="183">
        <v>8591</v>
      </c>
      <c r="P52" s="184">
        <v>8553</v>
      </c>
      <c r="Q52" s="185">
        <v>8774</v>
      </c>
      <c r="R52" s="183">
        <v>64370</v>
      </c>
      <c r="S52" s="247">
        <v>64370</v>
      </c>
      <c r="T52" s="185">
        <v>64370</v>
      </c>
      <c r="U52" s="183">
        <v>419578.14</v>
      </c>
      <c r="V52" s="247">
        <v>414128.66310869664</v>
      </c>
      <c r="W52" s="248">
        <v>412304.99888301175</v>
      </c>
      <c r="X52" s="101" t="s">
        <v>47</v>
      </c>
      <c r="Y52" s="172"/>
      <c r="Z52" s="173"/>
      <c r="AG52">
        <v>3</v>
      </c>
      <c r="AJ52">
        <v>3</v>
      </c>
      <c r="AK52">
        <v>3</v>
      </c>
      <c r="AL52">
        <v>3</v>
      </c>
      <c r="AM52">
        <v>3</v>
      </c>
      <c r="AN52">
        <v>3</v>
      </c>
      <c r="AO52">
        <v>3</v>
      </c>
      <c r="AP52">
        <v>2</v>
      </c>
      <c r="AQ52">
        <v>2</v>
      </c>
      <c r="AR52">
        <v>2</v>
      </c>
      <c r="AS52">
        <v>2</v>
      </c>
      <c r="AT52">
        <v>2</v>
      </c>
      <c r="AU52">
        <v>2</v>
      </c>
      <c r="AV52">
        <v>2</v>
      </c>
      <c r="AW52">
        <v>2</v>
      </c>
      <c r="AX52">
        <v>2</v>
      </c>
      <c r="AY52">
        <v>3</v>
      </c>
      <c r="AZ52">
        <v>3</v>
      </c>
      <c r="BA52">
        <v>3</v>
      </c>
      <c r="BB52">
        <v>3</v>
      </c>
    </row>
    <row r="53" spans="3:54" ht="14.25" thickBot="1" thickTop="1">
      <c r="C53" s="14" t="s">
        <v>8</v>
      </c>
      <c r="D53" s="12"/>
      <c r="E53" s="13"/>
      <c r="F53" s="152">
        <v>508278.74</v>
      </c>
      <c r="G53" s="153">
        <v>502829.2631086967</v>
      </c>
      <c r="H53" s="154">
        <v>501005.5988830117</v>
      </c>
      <c r="I53" s="152">
        <v>306091.98</v>
      </c>
      <c r="J53" s="153">
        <v>300680.50310869666</v>
      </c>
      <c r="K53" s="154">
        <v>303249.64707522397</v>
      </c>
      <c r="L53" s="152">
        <v>191797.76</v>
      </c>
      <c r="M53" s="153">
        <v>191797.76</v>
      </c>
      <c r="N53" s="154">
        <v>187183.95180778776</v>
      </c>
      <c r="O53" s="152">
        <v>10389</v>
      </c>
      <c r="P53" s="153">
        <v>10351</v>
      </c>
      <c r="Q53" s="154">
        <v>10572</v>
      </c>
      <c r="R53" s="152">
        <v>66420</v>
      </c>
      <c r="S53" s="249">
        <v>66420</v>
      </c>
      <c r="T53" s="154">
        <v>66420</v>
      </c>
      <c r="U53" s="152">
        <v>574698.74</v>
      </c>
      <c r="V53" s="249">
        <v>569249.2631086967</v>
      </c>
      <c r="W53" s="154">
        <v>567425.5988830117</v>
      </c>
      <c r="X53" s="16" t="s">
        <v>96</v>
      </c>
      <c r="Y53" s="8"/>
      <c r="Z53" s="9"/>
      <c r="AG53" t="e">
        <v>#REF!</v>
      </c>
      <c r="AJ53" t="e">
        <v>#REF!</v>
      </c>
      <c r="AK53" t="e">
        <v>#REF!</v>
      </c>
      <c r="AL53" t="e">
        <v>#REF!</v>
      </c>
      <c r="AM53" t="e">
        <v>#REF!</v>
      </c>
      <c r="AN53" t="e">
        <v>#REF!</v>
      </c>
      <c r="AO53" t="e">
        <v>#REF!</v>
      </c>
      <c r="AP53" t="e">
        <v>#REF!</v>
      </c>
      <c r="AQ53" t="e">
        <v>#REF!</v>
      </c>
      <c r="AR53" t="e">
        <v>#REF!</v>
      </c>
      <c r="AS53" t="e">
        <v>#REF!</v>
      </c>
      <c r="AT53" t="e">
        <v>#REF!</v>
      </c>
      <c r="AU53" t="e">
        <v>#REF!</v>
      </c>
      <c r="AV53" t="e">
        <v>#REF!</v>
      </c>
      <c r="AW53" t="e">
        <v>#REF!</v>
      </c>
      <c r="AX53" t="e">
        <v>#REF!</v>
      </c>
      <c r="AY53" t="e">
        <v>#REF!</v>
      </c>
      <c r="AZ53" t="e">
        <v>#REF!</v>
      </c>
      <c r="BA53" t="e">
        <v>#REF!</v>
      </c>
      <c r="BB53" t="e">
        <v>#REF!</v>
      </c>
    </row>
    <row r="54" spans="5:15" ht="15" thickTop="1">
      <c r="E54" s="37" t="s">
        <v>148</v>
      </c>
      <c r="F54" t="s">
        <v>145</v>
      </c>
      <c r="N54" s="37" t="s">
        <v>148</v>
      </c>
      <c r="O54" t="s">
        <v>153</v>
      </c>
    </row>
    <row r="55" spans="5:15" ht="14.25">
      <c r="E55" s="31"/>
      <c r="F55" t="s">
        <v>146</v>
      </c>
      <c r="N55" s="31"/>
      <c r="O55" t="s">
        <v>154</v>
      </c>
    </row>
    <row r="56" spans="5:15" ht="14.25">
      <c r="E56" s="37" t="s">
        <v>149</v>
      </c>
      <c r="F56" t="s">
        <v>147</v>
      </c>
      <c r="N56" s="37" t="s">
        <v>149</v>
      </c>
      <c r="O56" t="s">
        <v>155</v>
      </c>
    </row>
    <row r="57" spans="5:15" ht="14.25">
      <c r="E57" s="37" t="s">
        <v>150</v>
      </c>
      <c r="F57" t="s">
        <v>151</v>
      </c>
      <c r="N57" s="37" t="s">
        <v>150</v>
      </c>
      <c r="O57" t="s">
        <v>156</v>
      </c>
    </row>
    <row r="58" spans="6:15" ht="12.75">
      <c r="F58" t="s">
        <v>152</v>
      </c>
      <c r="O58" t="s">
        <v>157</v>
      </c>
    </row>
    <row r="59" spans="3:26" ht="12.75">
      <c r="C59" s="38" t="str">
        <f ca="1">CELL("filename")</f>
        <v>C:\MyFiles\Timber\Timber Committee\TCQ2018\Masterfiles\[tb-71-6.xls]List of tables</v>
      </c>
      <c r="Z59" s="40" t="str">
        <f ca="1">CONCATENATE("printed on ",DAY(NOW()),"/",MONTH(NOW()))</f>
        <v>printed on 30/11</v>
      </c>
    </row>
    <row r="60" spans="4:8" ht="12.75">
      <c r="D60" s="224"/>
      <c r="G60" s="257"/>
      <c r="H60" s="257"/>
    </row>
    <row r="61" spans="7:8" ht="12.75">
      <c r="G61" s="257"/>
      <c r="H61" s="257"/>
    </row>
    <row r="62" spans="7:8" ht="12.75">
      <c r="G62" s="257"/>
      <c r="H62" s="257"/>
    </row>
    <row r="63" spans="6:8" ht="12.75">
      <c r="F63" s="258"/>
      <c r="G63" s="258"/>
      <c r="H63" s="258"/>
    </row>
    <row r="64" spans="7:8" ht="12.75">
      <c r="G64" s="257"/>
      <c r="H64" s="257"/>
    </row>
  </sheetData>
  <sheetProtection/>
  <mergeCells count="18">
    <mergeCell ref="L8:N8"/>
    <mergeCell ref="C2:Z2"/>
    <mergeCell ref="O8:Q8"/>
    <mergeCell ref="R6:T8"/>
    <mergeCell ref="U7:W7"/>
    <mergeCell ref="X6:Z9"/>
    <mergeCell ref="C6:E9"/>
    <mergeCell ref="I8:K8"/>
    <mergeCell ref="I7:K7"/>
    <mergeCell ref="F7:H8"/>
    <mergeCell ref="L7:N7"/>
    <mergeCell ref="O7:Q7"/>
    <mergeCell ref="F6:Q6"/>
    <mergeCell ref="O3:W3"/>
    <mergeCell ref="O4:W4"/>
    <mergeCell ref="F3:N3"/>
    <mergeCell ref="F4:N4"/>
    <mergeCell ref="N5:O5"/>
  </mergeCells>
  <conditionalFormatting sqref="C10:X53">
    <cfRule type="expression" priority="1" dxfId="0" stopIfTrue="1">
      <formula>AG10&gt;2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C2:BB57"/>
  <sheetViews>
    <sheetView zoomScale="75" zoomScaleNormal="75" zoomScalePageLayoutView="0" workbookViewId="0" topLeftCell="A16">
      <selection activeCell="A1" sqref="A1"/>
    </sheetView>
  </sheetViews>
  <sheetFormatPr defaultColWidth="9.140625" defaultRowHeight="12.75"/>
  <cols>
    <col min="6" max="6" width="11.140625" style="0" customWidth="1"/>
    <col min="7" max="7" width="11.00390625" style="0" bestFit="1" customWidth="1"/>
    <col min="8" max="8" width="10.8515625" style="0" customWidth="1"/>
    <col min="9" max="9" width="11.57421875" style="0" customWidth="1"/>
    <col min="10" max="11" width="10.8515625" style="0" customWidth="1"/>
    <col min="12" max="20" width="10.28125" style="0" customWidth="1"/>
    <col min="21" max="21" width="10.7109375" style="0" customWidth="1"/>
    <col min="22" max="23" width="11.00390625" style="0" bestFit="1" customWidth="1"/>
    <col min="33" max="54" width="0" style="0" hidden="1" customWidth="1"/>
  </cols>
  <sheetData>
    <row r="2" spans="3:26" ht="12.75">
      <c r="C2" s="262" t="s">
        <v>122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</row>
    <row r="3" spans="6:23" ht="12.75">
      <c r="F3" s="262" t="s">
        <v>134</v>
      </c>
      <c r="G3" s="262"/>
      <c r="H3" s="262"/>
      <c r="I3" s="262"/>
      <c r="J3" s="262"/>
      <c r="K3" s="262"/>
      <c r="L3" s="262"/>
      <c r="M3" s="262"/>
      <c r="N3" s="262"/>
      <c r="O3" s="262" t="s">
        <v>135</v>
      </c>
      <c r="P3" s="262"/>
      <c r="Q3" s="262"/>
      <c r="R3" s="262"/>
      <c r="S3" s="262"/>
      <c r="T3" s="262"/>
      <c r="U3" s="262"/>
      <c r="V3" s="262"/>
      <c r="W3" s="262"/>
    </row>
    <row r="4" spans="6:23" ht="12.75">
      <c r="F4" s="276" t="s">
        <v>249</v>
      </c>
      <c r="G4" s="276"/>
      <c r="H4" s="276"/>
      <c r="I4" s="276"/>
      <c r="J4" s="276"/>
      <c r="K4" s="276"/>
      <c r="L4" s="276"/>
      <c r="M4" s="276"/>
      <c r="N4" s="276"/>
      <c r="O4" s="276" t="s">
        <v>136</v>
      </c>
      <c r="P4" s="276"/>
      <c r="Q4" s="276"/>
      <c r="R4" s="276"/>
      <c r="S4" s="276"/>
      <c r="T4" s="276"/>
      <c r="U4" s="276"/>
      <c r="V4" s="276"/>
      <c r="W4" s="276"/>
    </row>
    <row r="5" spans="11:15" ht="15" thickBot="1">
      <c r="K5" s="11"/>
      <c r="L5" s="11"/>
      <c r="N5" s="263" t="s">
        <v>50</v>
      </c>
      <c r="O5" s="263"/>
    </row>
    <row r="6" spans="3:26" ht="12.75" customHeight="1" thickTop="1">
      <c r="C6" s="286" t="s">
        <v>0</v>
      </c>
      <c r="D6" s="287"/>
      <c r="E6" s="288"/>
      <c r="F6" s="273" t="s">
        <v>140</v>
      </c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5"/>
      <c r="R6" s="277" t="s">
        <v>284</v>
      </c>
      <c r="S6" s="278"/>
      <c r="T6" s="279"/>
      <c r="U6" s="10"/>
      <c r="V6" s="10"/>
      <c r="W6" s="10"/>
      <c r="X6" s="286" t="s">
        <v>14</v>
      </c>
      <c r="Y6" s="287"/>
      <c r="Z6" s="288"/>
    </row>
    <row r="7" spans="3:26" ht="12.75" customHeight="1">
      <c r="C7" s="289"/>
      <c r="D7" s="290"/>
      <c r="E7" s="291"/>
      <c r="F7" s="289" t="s">
        <v>137</v>
      </c>
      <c r="G7" s="290"/>
      <c r="H7" s="291"/>
      <c r="I7" s="264" t="s">
        <v>138</v>
      </c>
      <c r="J7" s="265"/>
      <c r="K7" s="266"/>
      <c r="L7" s="270" t="s">
        <v>141</v>
      </c>
      <c r="M7" s="271"/>
      <c r="N7" s="272"/>
      <c r="O7" s="270" t="s">
        <v>143</v>
      </c>
      <c r="P7" s="271"/>
      <c r="Q7" s="272"/>
      <c r="R7" s="280"/>
      <c r="S7" s="281"/>
      <c r="T7" s="282"/>
      <c r="U7" s="271" t="s">
        <v>137</v>
      </c>
      <c r="V7" s="271"/>
      <c r="W7" s="272"/>
      <c r="X7" s="289"/>
      <c r="Y7" s="290"/>
      <c r="Z7" s="291"/>
    </row>
    <row r="8" spans="3:26" ht="12.75" customHeight="1">
      <c r="C8" s="289"/>
      <c r="D8" s="290"/>
      <c r="E8" s="291"/>
      <c r="F8" s="295"/>
      <c r="G8" s="296"/>
      <c r="H8" s="297"/>
      <c r="I8" s="264" t="s">
        <v>139</v>
      </c>
      <c r="J8" s="265"/>
      <c r="K8" s="266"/>
      <c r="L8" s="264" t="s">
        <v>142</v>
      </c>
      <c r="M8" s="265"/>
      <c r="N8" s="266"/>
      <c r="O8" s="264" t="s">
        <v>144</v>
      </c>
      <c r="P8" s="265"/>
      <c r="Q8" s="266"/>
      <c r="R8" s="283"/>
      <c r="S8" s="284"/>
      <c r="T8" s="285"/>
      <c r="U8" s="32"/>
      <c r="V8" s="32"/>
      <c r="W8" s="33"/>
      <c r="X8" s="289"/>
      <c r="Y8" s="290"/>
      <c r="Z8" s="291"/>
    </row>
    <row r="9" spans="3:54" ht="13.5" thickBot="1">
      <c r="C9" s="292"/>
      <c r="D9" s="293"/>
      <c r="E9" s="294"/>
      <c r="F9" s="23">
        <v>2017</v>
      </c>
      <c r="G9" s="24">
        <v>2018</v>
      </c>
      <c r="H9" s="22">
        <v>2019</v>
      </c>
      <c r="I9" s="23">
        <v>2017</v>
      </c>
      <c r="J9" s="24">
        <v>2018</v>
      </c>
      <c r="K9" s="22">
        <v>2019</v>
      </c>
      <c r="L9" s="23">
        <v>2017</v>
      </c>
      <c r="M9" s="24">
        <v>2018</v>
      </c>
      <c r="N9" s="22">
        <v>2019</v>
      </c>
      <c r="O9" s="23">
        <v>2017</v>
      </c>
      <c r="P9" s="24">
        <v>2018</v>
      </c>
      <c r="Q9" s="22">
        <v>2019</v>
      </c>
      <c r="R9" s="23">
        <v>2017</v>
      </c>
      <c r="S9" s="35">
        <v>2018</v>
      </c>
      <c r="T9" s="34">
        <v>2019</v>
      </c>
      <c r="U9" s="23">
        <v>2017</v>
      </c>
      <c r="V9" s="35">
        <v>2018</v>
      </c>
      <c r="W9" s="11">
        <v>2019</v>
      </c>
      <c r="X9" s="292"/>
      <c r="Y9" s="293"/>
      <c r="Z9" s="294"/>
      <c r="AG9" t="s">
        <v>0</v>
      </c>
      <c r="AJ9" t="s">
        <v>318</v>
      </c>
      <c r="AM9" t="s">
        <v>138</v>
      </c>
      <c r="AP9" t="s">
        <v>314</v>
      </c>
      <c r="AS9" t="s">
        <v>316</v>
      </c>
      <c r="AV9" t="s">
        <v>317</v>
      </c>
      <c r="AY9" t="s">
        <v>319</v>
      </c>
      <c r="BB9" t="s">
        <v>0</v>
      </c>
    </row>
    <row r="10" spans="3:54" ht="13.5" thickTop="1">
      <c r="C10" s="167" t="s">
        <v>53</v>
      </c>
      <c r="D10" s="168"/>
      <c r="E10" s="169"/>
      <c r="F10" s="177">
        <v>30.669999999999998</v>
      </c>
      <c r="G10" s="178">
        <v>30.669999999999998</v>
      </c>
      <c r="H10" s="179">
        <v>30.669999999999998</v>
      </c>
      <c r="I10" s="177">
        <v>5.36</v>
      </c>
      <c r="J10" s="178">
        <v>5.36</v>
      </c>
      <c r="K10" s="179">
        <v>5.36</v>
      </c>
      <c r="L10" s="177">
        <v>0</v>
      </c>
      <c r="M10" s="178">
        <v>0</v>
      </c>
      <c r="N10" s="179">
        <v>0</v>
      </c>
      <c r="O10" s="177">
        <v>25.31</v>
      </c>
      <c r="P10" s="178">
        <v>25.31</v>
      </c>
      <c r="Q10" s="179">
        <v>25.31</v>
      </c>
      <c r="R10" s="177">
        <v>0</v>
      </c>
      <c r="S10" s="243">
        <v>0</v>
      </c>
      <c r="T10" s="179">
        <v>0</v>
      </c>
      <c r="U10" s="177">
        <v>30.669999999999998</v>
      </c>
      <c r="V10" s="243">
        <v>30.669999999999998</v>
      </c>
      <c r="W10" s="244">
        <v>30.669999999999998</v>
      </c>
      <c r="X10" s="80" t="s">
        <v>15</v>
      </c>
      <c r="Y10" s="168"/>
      <c r="Z10" s="169"/>
      <c r="AG10">
        <v>3</v>
      </c>
      <c r="AJ10">
        <v>3</v>
      </c>
      <c r="AK10">
        <v>3</v>
      </c>
      <c r="AL10">
        <v>3</v>
      </c>
      <c r="AM10">
        <v>3</v>
      </c>
      <c r="AN10">
        <v>3</v>
      </c>
      <c r="AO10">
        <v>3</v>
      </c>
      <c r="AP10">
        <v>2</v>
      </c>
      <c r="AQ10">
        <v>2</v>
      </c>
      <c r="AR10">
        <v>2</v>
      </c>
      <c r="AS10">
        <v>5</v>
      </c>
      <c r="AT10">
        <v>5</v>
      </c>
      <c r="AU10">
        <v>5</v>
      </c>
      <c r="AV10">
        <v>5</v>
      </c>
      <c r="AW10">
        <v>5</v>
      </c>
      <c r="AX10">
        <v>5</v>
      </c>
      <c r="AY10">
        <v>3</v>
      </c>
      <c r="AZ10">
        <v>3</v>
      </c>
      <c r="BA10">
        <v>3</v>
      </c>
      <c r="BB10">
        <v>3</v>
      </c>
    </row>
    <row r="11" spans="3:54" ht="12.75">
      <c r="C11" s="46" t="s">
        <v>54</v>
      </c>
      <c r="D11" s="170"/>
      <c r="E11" s="171"/>
      <c r="F11" s="180">
        <v>11721.905999999999</v>
      </c>
      <c r="G11" s="181">
        <v>13077</v>
      </c>
      <c r="H11" s="182">
        <v>13220</v>
      </c>
      <c r="I11" s="180">
        <v>9236.916</v>
      </c>
      <c r="J11" s="181">
        <v>10258</v>
      </c>
      <c r="K11" s="182">
        <v>10400</v>
      </c>
      <c r="L11" s="180">
        <v>2484.99</v>
      </c>
      <c r="M11" s="181">
        <v>2819</v>
      </c>
      <c r="N11" s="182">
        <v>2820</v>
      </c>
      <c r="O11" s="180">
        <v>0</v>
      </c>
      <c r="P11" s="181">
        <v>0</v>
      </c>
      <c r="Q11" s="182">
        <v>0</v>
      </c>
      <c r="R11" s="180">
        <v>2872.955</v>
      </c>
      <c r="S11" s="245">
        <v>3187</v>
      </c>
      <c r="T11" s="182">
        <v>3000</v>
      </c>
      <c r="U11" s="180">
        <v>14594.860999999999</v>
      </c>
      <c r="V11" s="245">
        <v>16264</v>
      </c>
      <c r="W11" s="246">
        <v>16220</v>
      </c>
      <c r="X11" s="68" t="s">
        <v>16</v>
      </c>
      <c r="Y11" s="170"/>
      <c r="Z11" s="171"/>
      <c r="AG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  <c r="AQ11">
        <v>2</v>
      </c>
      <c r="AR11">
        <v>2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2</v>
      </c>
      <c r="BA11">
        <v>2</v>
      </c>
      <c r="BB11">
        <v>2</v>
      </c>
    </row>
    <row r="12" spans="3:54" ht="12.75">
      <c r="C12" s="46" t="s">
        <v>108</v>
      </c>
      <c r="D12" s="170"/>
      <c r="E12" s="171"/>
      <c r="F12" s="180">
        <v>3415.4</v>
      </c>
      <c r="G12" s="181">
        <v>3315.4</v>
      </c>
      <c r="H12" s="182">
        <v>3215.4</v>
      </c>
      <c r="I12" s="180">
        <v>2175</v>
      </c>
      <c r="J12" s="181">
        <v>2100</v>
      </c>
      <c r="K12" s="182">
        <v>2025</v>
      </c>
      <c r="L12" s="180">
        <v>1125</v>
      </c>
      <c r="M12" s="181">
        <v>1100</v>
      </c>
      <c r="N12" s="182">
        <v>1075</v>
      </c>
      <c r="O12" s="180">
        <v>115.4</v>
      </c>
      <c r="P12" s="181">
        <v>115.4</v>
      </c>
      <c r="Q12" s="182">
        <v>115.4</v>
      </c>
      <c r="R12" s="180">
        <v>61.57</v>
      </c>
      <c r="S12" s="245">
        <v>61.57</v>
      </c>
      <c r="T12" s="182">
        <v>61.57</v>
      </c>
      <c r="U12" s="180">
        <v>3476.9700000000003</v>
      </c>
      <c r="V12" s="245">
        <v>3376.9700000000003</v>
      </c>
      <c r="W12" s="246">
        <v>3276.9700000000003</v>
      </c>
      <c r="X12" s="68" t="s">
        <v>109</v>
      </c>
      <c r="Y12" s="170"/>
      <c r="Z12" s="171"/>
      <c r="AG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5</v>
      </c>
      <c r="AT12">
        <v>5</v>
      </c>
      <c r="AU12">
        <v>5</v>
      </c>
      <c r="AV12">
        <v>5</v>
      </c>
      <c r="AW12">
        <v>5</v>
      </c>
      <c r="AX12">
        <v>5</v>
      </c>
      <c r="AY12">
        <v>3</v>
      </c>
      <c r="AZ12">
        <v>3</v>
      </c>
      <c r="BA12">
        <v>3</v>
      </c>
      <c r="BB12">
        <v>3</v>
      </c>
    </row>
    <row r="13" spans="3:54" ht="12.75">
      <c r="C13" s="46" t="s">
        <v>55</v>
      </c>
      <c r="D13" s="170"/>
      <c r="E13" s="171"/>
      <c r="F13" s="180">
        <v>1873</v>
      </c>
      <c r="G13" s="181">
        <v>2237</v>
      </c>
      <c r="H13" s="182">
        <v>2500</v>
      </c>
      <c r="I13" s="180">
        <v>1276</v>
      </c>
      <c r="J13" s="181">
        <v>1450</v>
      </c>
      <c r="K13" s="182">
        <v>1640</v>
      </c>
      <c r="L13" s="180">
        <v>475</v>
      </c>
      <c r="M13" s="181">
        <v>615</v>
      </c>
      <c r="N13" s="182">
        <v>700</v>
      </c>
      <c r="O13" s="180">
        <v>122</v>
      </c>
      <c r="P13" s="181">
        <v>172</v>
      </c>
      <c r="Q13" s="182">
        <v>160</v>
      </c>
      <c r="R13" s="180">
        <v>1.3</v>
      </c>
      <c r="S13" s="245">
        <v>1</v>
      </c>
      <c r="T13" s="182">
        <v>1</v>
      </c>
      <c r="U13" s="180">
        <v>1874.3</v>
      </c>
      <c r="V13" s="245">
        <v>2238</v>
      </c>
      <c r="W13" s="246">
        <v>2501</v>
      </c>
      <c r="X13" s="68" t="s">
        <v>17</v>
      </c>
      <c r="Y13" s="170"/>
      <c r="Z13" s="171"/>
      <c r="AG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  <c r="AQ13">
        <v>2</v>
      </c>
      <c r="AR13">
        <v>2</v>
      </c>
      <c r="AS13">
        <v>2</v>
      </c>
      <c r="AT13">
        <v>2</v>
      </c>
      <c r="AU13">
        <v>2</v>
      </c>
      <c r="AV13">
        <v>2</v>
      </c>
      <c r="AW13">
        <v>2</v>
      </c>
      <c r="AX13">
        <v>2</v>
      </c>
      <c r="AY13">
        <v>2</v>
      </c>
      <c r="AZ13">
        <v>2</v>
      </c>
      <c r="BA13">
        <v>2</v>
      </c>
      <c r="BB13">
        <v>2</v>
      </c>
    </row>
    <row r="14" spans="3:54" ht="12.75">
      <c r="C14" s="46" t="s">
        <v>57</v>
      </c>
      <c r="D14" s="170"/>
      <c r="E14" s="171"/>
      <c r="F14" s="180">
        <v>812.52</v>
      </c>
      <c r="G14" s="181">
        <v>812.52</v>
      </c>
      <c r="H14" s="182">
        <v>812.52</v>
      </c>
      <c r="I14" s="180">
        <v>528.04</v>
      </c>
      <c r="J14" s="181">
        <v>528.04</v>
      </c>
      <c r="K14" s="182">
        <v>528.04</v>
      </c>
      <c r="L14" s="180">
        <v>281.89</v>
      </c>
      <c r="M14" s="181">
        <v>281.89</v>
      </c>
      <c r="N14" s="182">
        <v>281.89</v>
      </c>
      <c r="O14" s="180">
        <v>2.59</v>
      </c>
      <c r="P14" s="181">
        <v>2.59</v>
      </c>
      <c r="Q14" s="182">
        <v>2.59</v>
      </c>
      <c r="R14" s="180">
        <v>62.17</v>
      </c>
      <c r="S14" s="245">
        <v>62.17</v>
      </c>
      <c r="T14" s="182">
        <v>62.17</v>
      </c>
      <c r="U14" s="180">
        <v>874.6899999999999</v>
      </c>
      <c r="V14" s="245">
        <v>874.6899999999999</v>
      </c>
      <c r="W14" s="246">
        <v>874.6899999999999</v>
      </c>
      <c r="X14" s="68" t="s">
        <v>19</v>
      </c>
      <c r="Y14" s="170"/>
      <c r="Z14" s="171"/>
      <c r="AG14">
        <v>3</v>
      </c>
      <c r="AJ14">
        <v>3</v>
      </c>
      <c r="AK14">
        <v>3</v>
      </c>
      <c r="AL14">
        <v>3</v>
      </c>
      <c r="AM14">
        <v>2</v>
      </c>
      <c r="AN14">
        <v>3</v>
      </c>
      <c r="AO14">
        <v>3</v>
      </c>
      <c r="AP14">
        <v>3</v>
      </c>
      <c r="AQ14">
        <v>3</v>
      </c>
      <c r="AR14">
        <v>3</v>
      </c>
      <c r="AS14">
        <v>2</v>
      </c>
      <c r="AT14">
        <v>5</v>
      </c>
      <c r="AU14">
        <v>5</v>
      </c>
      <c r="AV14">
        <v>2</v>
      </c>
      <c r="AW14">
        <v>5</v>
      </c>
      <c r="AX14">
        <v>5</v>
      </c>
      <c r="AY14">
        <v>3</v>
      </c>
      <c r="AZ14">
        <v>3</v>
      </c>
      <c r="BA14">
        <v>3</v>
      </c>
      <c r="BB14">
        <v>3</v>
      </c>
    </row>
    <row r="15" spans="3:54" ht="12.75">
      <c r="C15" s="46" t="s">
        <v>58</v>
      </c>
      <c r="D15" s="170"/>
      <c r="E15" s="171"/>
      <c r="F15" s="180">
        <v>1.78</v>
      </c>
      <c r="G15" s="181">
        <v>3</v>
      </c>
      <c r="H15" s="182">
        <v>3</v>
      </c>
      <c r="I15" s="180">
        <v>1.62</v>
      </c>
      <c r="J15" s="181">
        <v>3</v>
      </c>
      <c r="K15" s="182">
        <v>3</v>
      </c>
      <c r="L15" s="180">
        <v>0</v>
      </c>
      <c r="M15" s="181">
        <v>0</v>
      </c>
      <c r="N15" s="182">
        <v>0</v>
      </c>
      <c r="O15" s="180">
        <v>0.16</v>
      </c>
      <c r="P15" s="181">
        <v>0</v>
      </c>
      <c r="Q15" s="182">
        <v>0</v>
      </c>
      <c r="R15" s="180">
        <v>12.16</v>
      </c>
      <c r="S15" s="245">
        <v>12</v>
      </c>
      <c r="T15" s="182">
        <v>12</v>
      </c>
      <c r="U15" s="180">
        <v>13.94</v>
      </c>
      <c r="V15" s="245">
        <v>15</v>
      </c>
      <c r="W15" s="246">
        <v>15</v>
      </c>
      <c r="X15" s="68" t="s">
        <v>20</v>
      </c>
      <c r="Y15" s="170"/>
      <c r="Z15" s="171"/>
      <c r="AG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  <c r="AQ15">
        <v>2</v>
      </c>
      <c r="AR15">
        <v>2</v>
      </c>
      <c r="AS15">
        <v>2</v>
      </c>
      <c r="AT15">
        <v>2</v>
      </c>
      <c r="AU15">
        <v>2</v>
      </c>
      <c r="AV15">
        <v>2</v>
      </c>
      <c r="AW15">
        <v>2</v>
      </c>
      <c r="AX15">
        <v>2</v>
      </c>
      <c r="AY15">
        <v>2</v>
      </c>
      <c r="AZ15">
        <v>2</v>
      </c>
      <c r="BA15">
        <v>2</v>
      </c>
      <c r="BB15">
        <v>2</v>
      </c>
    </row>
    <row r="16" spans="3:54" ht="12.75">
      <c r="C16" s="46" t="s">
        <v>59</v>
      </c>
      <c r="D16" s="170"/>
      <c r="E16" s="171"/>
      <c r="F16" s="180">
        <v>16159</v>
      </c>
      <c r="G16" s="181">
        <v>15990</v>
      </c>
      <c r="H16" s="182">
        <v>16131</v>
      </c>
      <c r="I16" s="180">
        <v>10986</v>
      </c>
      <c r="J16" s="181">
        <v>10800</v>
      </c>
      <c r="K16" s="182">
        <v>10913</v>
      </c>
      <c r="L16" s="180">
        <v>5102</v>
      </c>
      <c r="M16" s="181">
        <v>5120</v>
      </c>
      <c r="N16" s="182">
        <v>5147</v>
      </c>
      <c r="O16" s="180">
        <v>71</v>
      </c>
      <c r="P16" s="181">
        <v>70</v>
      </c>
      <c r="Q16" s="182">
        <v>71</v>
      </c>
      <c r="R16" s="180">
        <v>1642</v>
      </c>
      <c r="S16" s="245">
        <v>1600</v>
      </c>
      <c r="T16" s="182">
        <v>1640</v>
      </c>
      <c r="U16" s="180">
        <v>17801</v>
      </c>
      <c r="V16" s="245">
        <v>17590</v>
      </c>
      <c r="W16" s="246">
        <v>17771</v>
      </c>
      <c r="X16" s="68" t="s">
        <v>39</v>
      </c>
      <c r="Y16" s="170"/>
      <c r="Z16" s="171"/>
      <c r="AG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  <c r="BB16">
        <v>2</v>
      </c>
    </row>
    <row r="17" spans="3:54" ht="12.75">
      <c r="C17" s="46" t="s">
        <v>60</v>
      </c>
      <c r="D17" s="170"/>
      <c r="E17" s="171"/>
      <c r="F17" s="180">
        <v>4700</v>
      </c>
      <c r="G17" s="181">
        <v>5427</v>
      </c>
      <c r="H17" s="182">
        <v>5127</v>
      </c>
      <c r="I17" s="180">
        <v>3445.46</v>
      </c>
      <c r="J17" s="181">
        <v>4000</v>
      </c>
      <c r="K17" s="182">
        <v>3800</v>
      </c>
      <c r="L17" s="180">
        <v>1227.27</v>
      </c>
      <c r="M17" s="181">
        <v>1400</v>
      </c>
      <c r="N17" s="182">
        <v>1300</v>
      </c>
      <c r="O17" s="180">
        <v>27.27</v>
      </c>
      <c r="P17" s="181">
        <v>27</v>
      </c>
      <c r="Q17" s="182">
        <v>27</v>
      </c>
      <c r="R17" s="180">
        <v>1072.73</v>
      </c>
      <c r="S17" s="245">
        <v>1200</v>
      </c>
      <c r="T17" s="182">
        <v>1200</v>
      </c>
      <c r="U17" s="180">
        <v>5772.73</v>
      </c>
      <c r="V17" s="245">
        <v>6627</v>
      </c>
      <c r="W17" s="246">
        <v>6327</v>
      </c>
      <c r="X17" s="68" t="s">
        <v>21</v>
      </c>
      <c r="Y17" s="170"/>
      <c r="Z17" s="171"/>
      <c r="AG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  <c r="BB17">
        <v>2</v>
      </c>
    </row>
    <row r="18" spans="3:54" ht="12.75">
      <c r="C18" s="46" t="s">
        <v>61</v>
      </c>
      <c r="D18" s="170"/>
      <c r="E18" s="171"/>
      <c r="F18" s="180">
        <v>46740</v>
      </c>
      <c r="G18" s="181">
        <v>50668</v>
      </c>
      <c r="H18" s="182">
        <v>50023</v>
      </c>
      <c r="I18" s="180">
        <v>23673</v>
      </c>
      <c r="J18" s="181">
        <v>25336</v>
      </c>
      <c r="K18" s="182">
        <v>24761</v>
      </c>
      <c r="L18" s="180">
        <v>23067</v>
      </c>
      <c r="M18" s="181">
        <v>25332</v>
      </c>
      <c r="N18" s="182">
        <v>25262</v>
      </c>
      <c r="O18" s="180">
        <v>0</v>
      </c>
      <c r="P18" s="181">
        <v>0</v>
      </c>
      <c r="Q18" s="182">
        <v>0</v>
      </c>
      <c r="R18" s="180">
        <v>3946.39</v>
      </c>
      <c r="S18" s="245">
        <v>3946</v>
      </c>
      <c r="T18" s="182">
        <v>3946</v>
      </c>
      <c r="U18" s="180">
        <v>50686.39</v>
      </c>
      <c r="V18" s="245">
        <v>54614</v>
      </c>
      <c r="W18" s="246">
        <v>53969</v>
      </c>
      <c r="X18" s="68" t="s">
        <v>22</v>
      </c>
      <c r="Y18" s="170"/>
      <c r="Z18" s="171"/>
      <c r="AG18">
        <v>3</v>
      </c>
      <c r="AJ18">
        <v>2</v>
      </c>
      <c r="AK18">
        <v>3</v>
      </c>
      <c r="AL18">
        <v>3</v>
      </c>
      <c r="AM18">
        <v>2</v>
      </c>
      <c r="AN18">
        <v>2</v>
      </c>
      <c r="AO18">
        <v>2</v>
      </c>
      <c r="AP18">
        <v>2</v>
      </c>
      <c r="AQ18">
        <v>2</v>
      </c>
      <c r="AR18">
        <v>2</v>
      </c>
      <c r="AS18">
        <v>2</v>
      </c>
      <c r="AT18">
        <v>5</v>
      </c>
      <c r="AU18">
        <v>5</v>
      </c>
      <c r="AV18">
        <v>2</v>
      </c>
      <c r="AW18">
        <v>2</v>
      </c>
      <c r="AX18">
        <v>2</v>
      </c>
      <c r="AY18">
        <v>2</v>
      </c>
      <c r="AZ18">
        <v>3</v>
      </c>
      <c r="BA18">
        <v>3</v>
      </c>
      <c r="BB18">
        <v>3</v>
      </c>
    </row>
    <row r="19" spans="3:54" ht="12.75">
      <c r="C19" s="46" t="s">
        <v>62</v>
      </c>
      <c r="D19" s="170"/>
      <c r="E19" s="171"/>
      <c r="F19" s="180">
        <v>16702</v>
      </c>
      <c r="G19" s="181">
        <v>17059.08695652174</v>
      </c>
      <c r="H19" s="182">
        <v>17059.08190268695</v>
      </c>
      <c r="I19" s="180">
        <v>12009</v>
      </c>
      <c r="J19" s="181">
        <v>12429</v>
      </c>
      <c r="K19" s="182">
        <v>12488.136672326</v>
      </c>
      <c r="L19" s="180">
        <v>4393</v>
      </c>
      <c r="M19" s="181">
        <v>4304</v>
      </c>
      <c r="N19" s="182">
        <v>4216.50288631558</v>
      </c>
      <c r="O19" s="180">
        <v>300</v>
      </c>
      <c r="P19" s="181">
        <v>326.0869565217391</v>
      </c>
      <c r="Q19" s="182">
        <v>354.442344045369</v>
      </c>
      <c r="R19" s="180">
        <v>2588</v>
      </c>
      <c r="S19" s="245">
        <v>2582.013878180416</v>
      </c>
      <c r="T19" s="182">
        <v>2576.0416024406</v>
      </c>
      <c r="U19" s="180">
        <v>19290</v>
      </c>
      <c r="V19" s="245">
        <v>19641.100834702156</v>
      </c>
      <c r="W19" s="246">
        <v>19635.12350512755</v>
      </c>
      <c r="X19" s="68" t="s">
        <v>2</v>
      </c>
      <c r="Y19" s="170"/>
      <c r="Z19" s="171"/>
      <c r="AG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</row>
    <row r="20" spans="3:54" ht="12.75">
      <c r="C20" s="46" t="s">
        <v>63</v>
      </c>
      <c r="D20" s="170"/>
      <c r="E20" s="171"/>
      <c r="F20" s="180">
        <v>35702.7</v>
      </c>
      <c r="G20" s="181">
        <v>36400</v>
      </c>
      <c r="H20" s="182">
        <v>36670</v>
      </c>
      <c r="I20" s="180">
        <v>26519.6</v>
      </c>
      <c r="J20" s="181">
        <v>26600</v>
      </c>
      <c r="K20" s="182">
        <v>26800</v>
      </c>
      <c r="L20" s="180">
        <v>7611.4</v>
      </c>
      <c r="M20" s="181">
        <v>8300</v>
      </c>
      <c r="N20" s="182">
        <v>8350</v>
      </c>
      <c r="O20" s="180">
        <v>1571.7</v>
      </c>
      <c r="P20" s="181">
        <v>1500</v>
      </c>
      <c r="Q20" s="182">
        <v>1520</v>
      </c>
      <c r="R20" s="180">
        <v>5191.7</v>
      </c>
      <c r="S20" s="245">
        <v>5100</v>
      </c>
      <c r="T20" s="182">
        <v>5100</v>
      </c>
      <c r="U20" s="180">
        <v>40894.399999999994</v>
      </c>
      <c r="V20" s="245">
        <v>41500</v>
      </c>
      <c r="W20" s="246">
        <v>41770</v>
      </c>
      <c r="X20" s="68" t="s">
        <v>23</v>
      </c>
      <c r="Y20" s="170"/>
      <c r="Z20" s="171"/>
      <c r="AG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</row>
    <row r="21" spans="3:54" ht="12.75">
      <c r="C21" s="46" t="s">
        <v>64</v>
      </c>
      <c r="D21" s="170"/>
      <c r="E21" s="171"/>
      <c r="F21" s="180">
        <v>839.4336394211523</v>
      </c>
      <c r="G21" s="181">
        <v>833.9640721494216</v>
      </c>
      <c r="H21" s="182">
        <v>833.9640721494216</v>
      </c>
      <c r="I21" s="180">
        <v>169.93159389226082</v>
      </c>
      <c r="J21" s="181">
        <v>162.00731179985016</v>
      </c>
      <c r="K21" s="182">
        <v>162.00731179985016</v>
      </c>
      <c r="L21" s="180">
        <v>491.1107657736833</v>
      </c>
      <c r="M21" s="181">
        <v>461.53895614096444</v>
      </c>
      <c r="N21" s="182">
        <v>461.53895614096444</v>
      </c>
      <c r="O21" s="180">
        <v>178.39127975520822</v>
      </c>
      <c r="P21" s="181">
        <v>210.417804208607</v>
      </c>
      <c r="Q21" s="182">
        <v>210.417804208607</v>
      </c>
      <c r="R21" s="180">
        <v>111.95033632430258</v>
      </c>
      <c r="S21" s="245">
        <v>133.68860582386833</v>
      </c>
      <c r="T21" s="182">
        <v>133.68860582386833</v>
      </c>
      <c r="U21" s="180">
        <v>951.3839757454549</v>
      </c>
      <c r="V21" s="245">
        <v>967.6526779732899</v>
      </c>
      <c r="W21" s="246">
        <v>967.6526779732899</v>
      </c>
      <c r="X21" s="68" t="s">
        <v>24</v>
      </c>
      <c r="Y21" s="170"/>
      <c r="Z21" s="171"/>
      <c r="AG21">
        <v>3</v>
      </c>
      <c r="AJ21">
        <v>3</v>
      </c>
      <c r="AK21">
        <v>3</v>
      </c>
      <c r="AL21">
        <v>3</v>
      </c>
      <c r="AM21">
        <v>2</v>
      </c>
      <c r="AN21">
        <v>2</v>
      </c>
      <c r="AO21">
        <v>2</v>
      </c>
      <c r="AP21">
        <v>3</v>
      </c>
      <c r="AQ21">
        <v>3</v>
      </c>
      <c r="AR21">
        <v>3</v>
      </c>
      <c r="AS21">
        <v>2</v>
      </c>
      <c r="AT21">
        <v>2</v>
      </c>
      <c r="AU21">
        <v>2</v>
      </c>
      <c r="AV21">
        <v>2</v>
      </c>
      <c r="AW21">
        <v>2</v>
      </c>
      <c r="AX21">
        <v>2</v>
      </c>
      <c r="AY21">
        <v>3</v>
      </c>
      <c r="AZ21">
        <v>3</v>
      </c>
      <c r="BA21">
        <v>3</v>
      </c>
      <c r="BB21">
        <v>3</v>
      </c>
    </row>
    <row r="22" spans="3:54" ht="12.75">
      <c r="C22" s="46" t="s">
        <v>65</v>
      </c>
      <c r="D22" s="170"/>
      <c r="E22" s="171"/>
      <c r="F22" s="180">
        <v>2968</v>
      </c>
      <c r="G22" s="181">
        <v>3179</v>
      </c>
      <c r="H22" s="182">
        <v>3528</v>
      </c>
      <c r="I22" s="180">
        <v>1935</v>
      </c>
      <c r="J22" s="181">
        <v>2245</v>
      </c>
      <c r="K22" s="182">
        <v>2499</v>
      </c>
      <c r="L22" s="180">
        <v>898</v>
      </c>
      <c r="M22" s="181">
        <v>789</v>
      </c>
      <c r="N22" s="182">
        <v>874</v>
      </c>
      <c r="O22" s="180">
        <v>135</v>
      </c>
      <c r="P22" s="181">
        <v>145</v>
      </c>
      <c r="Q22" s="182">
        <v>155</v>
      </c>
      <c r="R22" s="180">
        <v>128</v>
      </c>
      <c r="S22" s="245">
        <v>135</v>
      </c>
      <c r="T22" s="182">
        <v>145</v>
      </c>
      <c r="U22" s="180">
        <v>3096</v>
      </c>
      <c r="V22" s="245">
        <v>3314</v>
      </c>
      <c r="W22" s="246">
        <v>3673</v>
      </c>
      <c r="X22" s="68" t="s">
        <v>25</v>
      </c>
      <c r="Y22" s="170"/>
      <c r="Z22" s="171"/>
      <c r="AG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  <c r="AQ22">
        <v>2</v>
      </c>
      <c r="AR22">
        <v>2</v>
      </c>
      <c r="AS22">
        <v>2</v>
      </c>
      <c r="AT22">
        <v>2</v>
      </c>
      <c r="AU22">
        <v>2</v>
      </c>
      <c r="AV22">
        <v>2</v>
      </c>
      <c r="AW22">
        <v>2</v>
      </c>
      <c r="AX22">
        <v>2</v>
      </c>
      <c r="AY22">
        <v>2</v>
      </c>
      <c r="AZ22">
        <v>2</v>
      </c>
      <c r="BA22">
        <v>2</v>
      </c>
      <c r="BB22">
        <v>2</v>
      </c>
    </row>
    <row r="23" spans="3:54" ht="12.75">
      <c r="C23" s="46" t="s">
        <v>66</v>
      </c>
      <c r="D23" s="170"/>
      <c r="E23" s="171"/>
      <c r="F23" s="180">
        <v>1320.111766943</v>
      </c>
      <c r="G23" s="181">
        <v>1320.111766943</v>
      </c>
      <c r="H23" s="182">
        <v>1320.111766943</v>
      </c>
      <c r="I23" s="180">
        <v>711.0184928821022</v>
      </c>
      <c r="J23" s="181">
        <v>711.0184928821022</v>
      </c>
      <c r="K23" s="182">
        <v>711.0184928821022</v>
      </c>
      <c r="L23" s="180">
        <v>460.7494657537851</v>
      </c>
      <c r="M23" s="181">
        <v>460.7494657537851</v>
      </c>
      <c r="N23" s="182">
        <v>460.7494657537851</v>
      </c>
      <c r="O23" s="180">
        <v>148.3438083071127</v>
      </c>
      <c r="P23" s="181">
        <v>148.3438083071127</v>
      </c>
      <c r="Q23" s="182">
        <v>148.3438083071127</v>
      </c>
      <c r="R23" s="180">
        <v>1180</v>
      </c>
      <c r="S23" s="245">
        <v>1180</v>
      </c>
      <c r="T23" s="182">
        <v>1180</v>
      </c>
      <c r="U23" s="180">
        <v>2500.111766943</v>
      </c>
      <c r="V23" s="245">
        <v>2500.111766943</v>
      </c>
      <c r="W23" s="246">
        <v>2500.111766943</v>
      </c>
      <c r="X23" s="68" t="s">
        <v>26</v>
      </c>
      <c r="Y23" s="170"/>
      <c r="Z23" s="171"/>
      <c r="AG23">
        <v>3</v>
      </c>
      <c r="AJ23">
        <v>2</v>
      </c>
      <c r="AK23">
        <v>3</v>
      </c>
      <c r="AL23">
        <v>3</v>
      </c>
      <c r="AM23">
        <v>2</v>
      </c>
      <c r="AN23">
        <v>2</v>
      </c>
      <c r="AO23">
        <v>2</v>
      </c>
      <c r="AP23">
        <v>2</v>
      </c>
      <c r="AQ23">
        <v>2</v>
      </c>
      <c r="AR23">
        <v>2</v>
      </c>
      <c r="AS23">
        <v>2</v>
      </c>
      <c r="AT23">
        <v>5</v>
      </c>
      <c r="AU23">
        <v>5</v>
      </c>
      <c r="AV23">
        <v>2</v>
      </c>
      <c r="AW23">
        <v>5</v>
      </c>
      <c r="AX23">
        <v>5</v>
      </c>
      <c r="AY23">
        <v>2</v>
      </c>
      <c r="AZ23">
        <v>3</v>
      </c>
      <c r="BA23">
        <v>3</v>
      </c>
      <c r="BB23">
        <v>3</v>
      </c>
    </row>
    <row r="24" spans="3:54" ht="12.75">
      <c r="C24" s="46" t="s">
        <v>67</v>
      </c>
      <c r="D24" s="170"/>
      <c r="E24" s="171"/>
      <c r="F24" s="180">
        <v>7549.274933209646</v>
      </c>
      <c r="G24" s="181">
        <v>7700</v>
      </c>
      <c r="H24" s="182">
        <v>7700</v>
      </c>
      <c r="I24" s="180">
        <v>5415.0389332096465</v>
      </c>
      <c r="J24" s="181">
        <v>5500</v>
      </c>
      <c r="K24" s="182">
        <v>5500</v>
      </c>
      <c r="L24" s="180">
        <v>1624.236</v>
      </c>
      <c r="M24" s="181">
        <v>1700</v>
      </c>
      <c r="N24" s="182">
        <v>1700</v>
      </c>
      <c r="O24" s="180">
        <v>510</v>
      </c>
      <c r="P24" s="181">
        <v>500</v>
      </c>
      <c r="Q24" s="182">
        <v>500</v>
      </c>
      <c r="R24" s="180">
        <v>200</v>
      </c>
      <c r="S24" s="245">
        <v>200</v>
      </c>
      <c r="T24" s="182">
        <v>200</v>
      </c>
      <c r="U24" s="180">
        <v>7749.274933209646</v>
      </c>
      <c r="V24" s="245">
        <v>7900</v>
      </c>
      <c r="W24" s="246">
        <v>7900</v>
      </c>
      <c r="X24" s="68" t="s">
        <v>27</v>
      </c>
      <c r="Y24" s="170"/>
      <c r="Z24" s="171"/>
      <c r="AG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  <c r="AQ24">
        <v>2</v>
      </c>
      <c r="AR24">
        <v>2</v>
      </c>
      <c r="AS24">
        <v>2</v>
      </c>
      <c r="AT24">
        <v>2</v>
      </c>
      <c r="AU24">
        <v>2</v>
      </c>
      <c r="AV24">
        <v>2</v>
      </c>
      <c r="AW24">
        <v>2</v>
      </c>
      <c r="AX24">
        <v>2</v>
      </c>
      <c r="AY24">
        <v>2</v>
      </c>
      <c r="AZ24">
        <v>2</v>
      </c>
      <c r="BA24">
        <v>2</v>
      </c>
      <c r="BB24">
        <v>2</v>
      </c>
    </row>
    <row r="25" spans="3:54" ht="12.75">
      <c r="C25" s="46" t="s">
        <v>68</v>
      </c>
      <c r="D25" s="170"/>
      <c r="E25" s="171"/>
      <c r="F25" s="180">
        <v>3083</v>
      </c>
      <c r="G25" s="181">
        <v>3021.34</v>
      </c>
      <c r="H25" s="182">
        <v>3140</v>
      </c>
      <c r="I25" s="180">
        <v>2435</v>
      </c>
      <c r="J25" s="181">
        <v>2386.3</v>
      </c>
      <c r="K25" s="182">
        <v>2480</v>
      </c>
      <c r="L25" s="180">
        <v>648</v>
      </c>
      <c r="M25" s="181">
        <v>635.04</v>
      </c>
      <c r="N25" s="182">
        <v>660</v>
      </c>
      <c r="O25" s="180">
        <v>0</v>
      </c>
      <c r="P25" s="181">
        <v>0</v>
      </c>
      <c r="Q25" s="182">
        <v>0</v>
      </c>
      <c r="R25" s="180">
        <v>721</v>
      </c>
      <c r="S25" s="245">
        <v>706.58</v>
      </c>
      <c r="T25" s="182">
        <v>725</v>
      </c>
      <c r="U25" s="180">
        <v>3804</v>
      </c>
      <c r="V25" s="245">
        <v>3727.92</v>
      </c>
      <c r="W25" s="246">
        <v>3865</v>
      </c>
      <c r="X25" s="68" t="s">
        <v>275</v>
      </c>
      <c r="Y25" s="170"/>
      <c r="Z25" s="171"/>
      <c r="AG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  <c r="AQ25">
        <v>2</v>
      </c>
      <c r="AR25">
        <v>2</v>
      </c>
      <c r="AS25">
        <v>2</v>
      </c>
      <c r="AT25">
        <v>2</v>
      </c>
      <c r="AU25">
        <v>2</v>
      </c>
      <c r="AV25">
        <v>2</v>
      </c>
      <c r="AW25">
        <v>2</v>
      </c>
      <c r="AX25">
        <v>2</v>
      </c>
      <c r="AY25">
        <v>2</v>
      </c>
      <c r="AZ25">
        <v>2</v>
      </c>
      <c r="BA25">
        <v>2</v>
      </c>
      <c r="BB25">
        <v>2</v>
      </c>
    </row>
    <row r="26" spans="3:54" ht="12.75">
      <c r="C26" s="46" t="s">
        <v>111</v>
      </c>
      <c r="D26" s="170"/>
      <c r="E26" s="171"/>
      <c r="F26" s="180">
        <v>177.82</v>
      </c>
      <c r="G26" s="181">
        <v>195.602</v>
      </c>
      <c r="H26" s="182">
        <v>133</v>
      </c>
      <c r="I26" s="180">
        <v>81</v>
      </c>
      <c r="J26" s="181">
        <v>89.10000000000001</v>
      </c>
      <c r="K26" s="182">
        <v>67</v>
      </c>
      <c r="L26" s="180">
        <v>26.43</v>
      </c>
      <c r="M26" s="181">
        <v>29.073</v>
      </c>
      <c r="N26" s="182">
        <v>18</v>
      </c>
      <c r="O26" s="180">
        <v>70.39</v>
      </c>
      <c r="P26" s="181">
        <v>77.429</v>
      </c>
      <c r="Q26" s="182">
        <v>48</v>
      </c>
      <c r="R26" s="180">
        <v>36.23</v>
      </c>
      <c r="S26" s="245">
        <v>39.853</v>
      </c>
      <c r="T26" s="182">
        <v>28</v>
      </c>
      <c r="U26" s="180">
        <v>214.04999999999998</v>
      </c>
      <c r="V26" s="245">
        <v>235.455</v>
      </c>
      <c r="W26" s="246">
        <v>161</v>
      </c>
      <c r="X26" s="68" t="s">
        <v>110</v>
      </c>
      <c r="Y26" s="170"/>
      <c r="Z26" s="171"/>
      <c r="AG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  <c r="AQ26">
        <v>2</v>
      </c>
      <c r="AR26">
        <v>2</v>
      </c>
      <c r="AS26">
        <v>2</v>
      </c>
      <c r="AT26">
        <v>2</v>
      </c>
      <c r="AU26">
        <v>2</v>
      </c>
      <c r="AV26">
        <v>2</v>
      </c>
      <c r="AW26">
        <v>2</v>
      </c>
      <c r="AX26">
        <v>2</v>
      </c>
      <c r="AY26">
        <v>2</v>
      </c>
      <c r="AZ26">
        <v>2</v>
      </c>
      <c r="BA26">
        <v>2</v>
      </c>
      <c r="BB26">
        <v>2</v>
      </c>
    </row>
    <row r="27" spans="3:54" ht="12.75">
      <c r="C27" s="46" t="s">
        <v>70</v>
      </c>
      <c r="D27" s="170"/>
      <c r="E27" s="171"/>
      <c r="F27" s="180">
        <v>586.21</v>
      </c>
      <c r="G27" s="181">
        <v>584</v>
      </c>
      <c r="H27" s="182">
        <v>584</v>
      </c>
      <c r="I27" s="180">
        <v>273</v>
      </c>
      <c r="J27" s="181">
        <v>270</v>
      </c>
      <c r="K27" s="182">
        <v>270</v>
      </c>
      <c r="L27" s="180">
        <v>298.77</v>
      </c>
      <c r="M27" s="181">
        <v>300</v>
      </c>
      <c r="N27" s="182">
        <v>300</v>
      </c>
      <c r="O27" s="180">
        <v>14.44</v>
      </c>
      <c r="P27" s="181">
        <v>14</v>
      </c>
      <c r="Q27" s="182">
        <v>14</v>
      </c>
      <c r="R27" s="180">
        <v>409</v>
      </c>
      <c r="S27" s="245">
        <v>400</v>
      </c>
      <c r="T27" s="182">
        <v>400</v>
      </c>
      <c r="U27" s="180">
        <v>995.21</v>
      </c>
      <c r="V27" s="245">
        <v>984</v>
      </c>
      <c r="W27" s="246">
        <v>984</v>
      </c>
      <c r="X27" s="68" t="s">
        <v>29</v>
      </c>
      <c r="Y27" s="170"/>
      <c r="Z27" s="171"/>
      <c r="AG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2</v>
      </c>
      <c r="AW27">
        <v>2</v>
      </c>
      <c r="AX27">
        <v>2</v>
      </c>
      <c r="AY27">
        <v>2</v>
      </c>
      <c r="AZ27">
        <v>2</v>
      </c>
      <c r="BA27">
        <v>2</v>
      </c>
      <c r="BB27">
        <v>2</v>
      </c>
    </row>
    <row r="28" spans="3:54" ht="12.75">
      <c r="C28" s="46" t="s">
        <v>71</v>
      </c>
      <c r="D28" s="170"/>
      <c r="E28" s="171"/>
      <c r="F28" s="180">
        <v>10684.75</v>
      </c>
      <c r="G28" s="181">
        <v>10809.75</v>
      </c>
      <c r="H28" s="182">
        <v>10859.75</v>
      </c>
      <c r="I28" s="180">
        <v>5896</v>
      </c>
      <c r="J28" s="181">
        <v>6100</v>
      </c>
      <c r="K28" s="182">
        <v>6150</v>
      </c>
      <c r="L28" s="180">
        <v>4729</v>
      </c>
      <c r="M28" s="181">
        <v>4650</v>
      </c>
      <c r="N28" s="182">
        <v>4650</v>
      </c>
      <c r="O28" s="180">
        <v>59.75</v>
      </c>
      <c r="P28" s="181">
        <v>59.75</v>
      </c>
      <c r="Q28" s="182">
        <v>59.75</v>
      </c>
      <c r="R28" s="180">
        <v>620</v>
      </c>
      <c r="S28" s="245">
        <v>700</v>
      </c>
      <c r="T28" s="182">
        <v>700</v>
      </c>
      <c r="U28" s="180">
        <v>11304.75</v>
      </c>
      <c r="V28" s="245">
        <v>11509.75</v>
      </c>
      <c r="W28" s="246">
        <v>11559.75</v>
      </c>
      <c r="X28" s="68" t="s">
        <v>30</v>
      </c>
      <c r="Y28" s="170"/>
      <c r="Z28" s="171"/>
      <c r="AG28">
        <v>3</v>
      </c>
      <c r="AJ28">
        <v>2</v>
      </c>
      <c r="AK28">
        <v>3</v>
      </c>
      <c r="AL28">
        <v>3</v>
      </c>
      <c r="AM28">
        <v>2</v>
      </c>
      <c r="AN28">
        <v>2</v>
      </c>
      <c r="AO28">
        <v>2</v>
      </c>
      <c r="AP28">
        <v>2</v>
      </c>
      <c r="AQ28">
        <v>2</v>
      </c>
      <c r="AR28">
        <v>2</v>
      </c>
      <c r="AS28">
        <v>2</v>
      </c>
      <c r="AT28">
        <v>5</v>
      </c>
      <c r="AU28">
        <v>5</v>
      </c>
      <c r="AV28">
        <v>2</v>
      </c>
      <c r="AW28">
        <v>2</v>
      </c>
      <c r="AX28">
        <v>2</v>
      </c>
      <c r="AY28">
        <v>2</v>
      </c>
      <c r="AZ28">
        <v>3</v>
      </c>
      <c r="BA28">
        <v>3</v>
      </c>
      <c r="BB28">
        <v>3</v>
      </c>
    </row>
    <row r="29" spans="3:54" ht="12.75">
      <c r="C29" s="46" t="s">
        <v>72</v>
      </c>
      <c r="D29" s="170"/>
      <c r="E29" s="171"/>
      <c r="F29" s="180">
        <v>32338.678</v>
      </c>
      <c r="G29" s="181">
        <v>34590</v>
      </c>
      <c r="H29" s="182">
        <v>35150</v>
      </c>
      <c r="I29" s="180">
        <v>15005.713</v>
      </c>
      <c r="J29" s="181">
        <v>15900</v>
      </c>
      <c r="K29" s="182">
        <v>16200</v>
      </c>
      <c r="L29" s="180">
        <v>16393.694</v>
      </c>
      <c r="M29" s="181">
        <v>17700</v>
      </c>
      <c r="N29" s="182">
        <v>17950</v>
      </c>
      <c r="O29" s="180">
        <v>939.271</v>
      </c>
      <c r="P29" s="181">
        <v>990</v>
      </c>
      <c r="Q29" s="182">
        <v>1000</v>
      </c>
      <c r="R29" s="180">
        <v>2607.537</v>
      </c>
      <c r="S29" s="245">
        <v>2690</v>
      </c>
      <c r="T29" s="182">
        <v>2700</v>
      </c>
      <c r="U29" s="180">
        <v>34946.215</v>
      </c>
      <c r="V29" s="245">
        <v>37280</v>
      </c>
      <c r="W29" s="246">
        <v>37850</v>
      </c>
      <c r="X29" s="68" t="s">
        <v>31</v>
      </c>
      <c r="Y29" s="170"/>
      <c r="Z29" s="171"/>
      <c r="AG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  <c r="AQ29">
        <v>2</v>
      </c>
      <c r="AR29">
        <v>2</v>
      </c>
      <c r="AS29">
        <v>2</v>
      </c>
      <c r="AT29">
        <v>2</v>
      </c>
      <c r="AU29">
        <v>2</v>
      </c>
      <c r="AV29">
        <v>2</v>
      </c>
      <c r="AW29">
        <v>2</v>
      </c>
      <c r="AX29">
        <v>2</v>
      </c>
      <c r="AY29">
        <v>2</v>
      </c>
      <c r="AZ29">
        <v>2</v>
      </c>
      <c r="BA29">
        <v>2</v>
      </c>
      <c r="BB29">
        <v>2</v>
      </c>
    </row>
    <row r="30" spans="3:54" ht="12.75">
      <c r="C30" s="46" t="s">
        <v>73</v>
      </c>
      <c r="D30" s="170"/>
      <c r="E30" s="171"/>
      <c r="F30" s="180">
        <v>3811.4254</v>
      </c>
      <c r="G30" s="181">
        <v>4070</v>
      </c>
      <c r="H30" s="182">
        <v>3985</v>
      </c>
      <c r="I30" s="180">
        <v>1839.9153999999999</v>
      </c>
      <c r="J30" s="181">
        <v>2050</v>
      </c>
      <c r="K30" s="182">
        <v>2000</v>
      </c>
      <c r="L30" s="180">
        <v>1860.89</v>
      </c>
      <c r="M30" s="181">
        <v>1900</v>
      </c>
      <c r="N30" s="182">
        <v>1870</v>
      </c>
      <c r="O30" s="180">
        <v>110.62</v>
      </c>
      <c r="P30" s="181">
        <v>120</v>
      </c>
      <c r="Q30" s="182">
        <v>115</v>
      </c>
      <c r="R30" s="180">
        <v>169.44</v>
      </c>
      <c r="S30" s="245">
        <v>200</v>
      </c>
      <c r="T30" s="182">
        <v>180</v>
      </c>
      <c r="U30" s="180">
        <v>3980.8654</v>
      </c>
      <c r="V30" s="245">
        <v>4270</v>
      </c>
      <c r="W30" s="246">
        <v>4165</v>
      </c>
      <c r="X30" s="68" t="s">
        <v>5</v>
      </c>
      <c r="Y30" s="170"/>
      <c r="Z30" s="171"/>
      <c r="AG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  <c r="AQ30">
        <v>2</v>
      </c>
      <c r="AR30">
        <v>2</v>
      </c>
      <c r="AS30">
        <v>2</v>
      </c>
      <c r="AT30">
        <v>2</v>
      </c>
      <c r="AU30">
        <v>2</v>
      </c>
      <c r="AV30">
        <v>2</v>
      </c>
      <c r="AW30">
        <v>2</v>
      </c>
      <c r="AX30">
        <v>2</v>
      </c>
      <c r="AY30">
        <v>2</v>
      </c>
      <c r="AZ30">
        <v>2</v>
      </c>
      <c r="BA30">
        <v>2</v>
      </c>
      <c r="BB30">
        <v>2</v>
      </c>
    </row>
    <row r="31" spans="3:54" ht="12.75">
      <c r="C31" s="46" t="s">
        <v>333</v>
      </c>
      <c r="D31" s="170"/>
      <c r="E31" s="171"/>
      <c r="F31" s="180">
        <v>4672.179999999999</v>
      </c>
      <c r="G31" s="181">
        <v>4461</v>
      </c>
      <c r="H31" s="182">
        <v>4565</v>
      </c>
      <c r="I31" s="180">
        <v>4140.03</v>
      </c>
      <c r="J31" s="181">
        <v>4036</v>
      </c>
      <c r="K31" s="182">
        <v>4140</v>
      </c>
      <c r="L31" s="180">
        <v>282.15</v>
      </c>
      <c r="M31" s="181">
        <v>225</v>
      </c>
      <c r="N31" s="182">
        <v>225</v>
      </c>
      <c r="O31" s="180">
        <v>250</v>
      </c>
      <c r="P31" s="181">
        <v>200</v>
      </c>
      <c r="Q31" s="182">
        <v>200</v>
      </c>
      <c r="R31" s="180">
        <v>700</v>
      </c>
      <c r="S31" s="245">
        <v>700</v>
      </c>
      <c r="T31" s="182">
        <v>700</v>
      </c>
      <c r="U31" s="180">
        <v>5372.179999999999</v>
      </c>
      <c r="V31" s="245">
        <v>5161</v>
      </c>
      <c r="W31" s="246">
        <v>5265</v>
      </c>
      <c r="X31" s="68" t="s">
        <v>32</v>
      </c>
      <c r="Y31" s="170"/>
      <c r="Z31" s="171"/>
      <c r="AG31">
        <v>3</v>
      </c>
      <c r="AJ31">
        <v>2</v>
      </c>
      <c r="AK31">
        <v>3</v>
      </c>
      <c r="AL31">
        <v>3</v>
      </c>
      <c r="AM31">
        <v>2</v>
      </c>
      <c r="AN31">
        <v>3</v>
      </c>
      <c r="AO31">
        <v>3</v>
      </c>
      <c r="AP31">
        <v>2</v>
      </c>
      <c r="AQ31">
        <v>2</v>
      </c>
      <c r="AR31">
        <v>2</v>
      </c>
      <c r="AS31">
        <v>2</v>
      </c>
      <c r="AT31">
        <v>2</v>
      </c>
      <c r="AU31">
        <v>2</v>
      </c>
      <c r="AV31">
        <v>2</v>
      </c>
      <c r="AW31">
        <v>2</v>
      </c>
      <c r="AX31">
        <v>2</v>
      </c>
      <c r="AY31">
        <v>2</v>
      </c>
      <c r="AZ31">
        <v>3</v>
      </c>
      <c r="BA31">
        <v>3</v>
      </c>
      <c r="BB31">
        <v>3</v>
      </c>
    </row>
    <row r="32" spans="3:54" ht="12.75">
      <c r="C32" s="46" t="s">
        <v>333</v>
      </c>
      <c r="D32" s="170"/>
      <c r="E32" s="171"/>
      <c r="F32" s="180">
        <v>264</v>
      </c>
      <c r="G32" s="181">
        <v>274</v>
      </c>
      <c r="H32" s="182">
        <v>281</v>
      </c>
      <c r="I32" s="180">
        <v>219</v>
      </c>
      <c r="J32" s="181">
        <v>225</v>
      </c>
      <c r="K32" s="182">
        <v>228</v>
      </c>
      <c r="L32" s="180">
        <v>27</v>
      </c>
      <c r="M32" s="181">
        <v>29</v>
      </c>
      <c r="N32" s="182">
        <v>31</v>
      </c>
      <c r="O32" s="180">
        <v>18</v>
      </c>
      <c r="P32" s="181">
        <v>20</v>
      </c>
      <c r="Q32" s="182">
        <v>22</v>
      </c>
      <c r="R32" s="180">
        <v>121</v>
      </c>
      <c r="S32" s="245">
        <v>126</v>
      </c>
      <c r="T32" s="182">
        <v>132</v>
      </c>
      <c r="U32" s="180">
        <v>385</v>
      </c>
      <c r="V32" s="245">
        <v>400</v>
      </c>
      <c r="W32" s="246">
        <v>413</v>
      </c>
      <c r="X32" s="68" t="s">
        <v>332</v>
      </c>
      <c r="Y32" s="170"/>
      <c r="Z32" s="171"/>
      <c r="AG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  <c r="BB32">
        <v>2</v>
      </c>
    </row>
    <row r="33" spans="3:54" ht="12.75">
      <c r="C33" s="46" t="s">
        <v>75</v>
      </c>
      <c r="D33" s="170"/>
      <c r="E33" s="171"/>
      <c r="F33" s="180">
        <v>5200.48</v>
      </c>
      <c r="G33" s="181">
        <v>5210</v>
      </c>
      <c r="H33" s="182">
        <v>5225</v>
      </c>
      <c r="I33" s="180">
        <v>3570.6</v>
      </c>
      <c r="J33" s="181">
        <v>3575</v>
      </c>
      <c r="K33" s="182">
        <v>3580</v>
      </c>
      <c r="L33" s="180">
        <v>1593.81</v>
      </c>
      <c r="M33" s="181">
        <v>1600</v>
      </c>
      <c r="N33" s="182">
        <v>1610</v>
      </c>
      <c r="O33" s="180">
        <v>36.07</v>
      </c>
      <c r="P33" s="181">
        <v>35</v>
      </c>
      <c r="Q33" s="182">
        <v>35</v>
      </c>
      <c r="R33" s="180">
        <v>317.81</v>
      </c>
      <c r="S33" s="245">
        <v>320</v>
      </c>
      <c r="T33" s="182">
        <v>320</v>
      </c>
      <c r="U33" s="180">
        <v>5518.29</v>
      </c>
      <c r="V33" s="245">
        <v>5530</v>
      </c>
      <c r="W33" s="246">
        <v>5545</v>
      </c>
      <c r="X33" s="68" t="s">
        <v>33</v>
      </c>
      <c r="Y33" s="170"/>
      <c r="Z33" s="171"/>
      <c r="AG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  <c r="AQ33">
        <v>2</v>
      </c>
      <c r="AR33">
        <v>2</v>
      </c>
      <c r="AS33">
        <v>2</v>
      </c>
      <c r="AT33">
        <v>2</v>
      </c>
      <c r="AU33">
        <v>2</v>
      </c>
      <c r="AV33">
        <v>2</v>
      </c>
      <c r="AW33">
        <v>2</v>
      </c>
      <c r="AX33">
        <v>2</v>
      </c>
      <c r="AY33">
        <v>2</v>
      </c>
      <c r="AZ33">
        <v>2</v>
      </c>
      <c r="BA33">
        <v>2</v>
      </c>
      <c r="BB33">
        <v>2</v>
      </c>
    </row>
    <row r="34" spans="3:54" ht="12.75">
      <c r="C34" s="46" t="s">
        <v>76</v>
      </c>
      <c r="D34" s="170"/>
      <c r="E34" s="171"/>
      <c r="F34" s="180">
        <v>2752</v>
      </c>
      <c r="G34" s="181">
        <v>2920</v>
      </c>
      <c r="H34" s="182">
        <v>2480</v>
      </c>
      <c r="I34" s="180">
        <v>2200</v>
      </c>
      <c r="J34" s="181">
        <v>2350</v>
      </c>
      <c r="K34" s="182">
        <v>2000</v>
      </c>
      <c r="L34" s="180">
        <v>532</v>
      </c>
      <c r="M34" s="181">
        <v>540</v>
      </c>
      <c r="N34" s="182">
        <v>450</v>
      </c>
      <c r="O34" s="180">
        <v>20</v>
      </c>
      <c r="P34" s="181">
        <v>30</v>
      </c>
      <c r="Q34" s="182">
        <v>30</v>
      </c>
      <c r="R34" s="180">
        <v>153.02</v>
      </c>
      <c r="S34" s="245">
        <v>200</v>
      </c>
      <c r="T34" s="182">
        <v>200</v>
      </c>
      <c r="U34" s="180">
        <v>2905.02</v>
      </c>
      <c r="V34" s="245">
        <v>3120</v>
      </c>
      <c r="W34" s="246">
        <v>2680</v>
      </c>
      <c r="X34" s="68" t="s">
        <v>34</v>
      </c>
      <c r="Y34" s="170"/>
      <c r="Z34" s="171"/>
      <c r="AG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  <c r="AQ34">
        <v>2</v>
      </c>
      <c r="AR34">
        <v>2</v>
      </c>
      <c r="AS34">
        <v>2</v>
      </c>
      <c r="AT34">
        <v>2</v>
      </c>
      <c r="AU34">
        <v>2</v>
      </c>
      <c r="AV34">
        <v>2</v>
      </c>
      <c r="AW34">
        <v>2</v>
      </c>
      <c r="AX34">
        <v>2</v>
      </c>
      <c r="AY34">
        <v>2</v>
      </c>
      <c r="AZ34">
        <v>2</v>
      </c>
      <c r="BA34">
        <v>2</v>
      </c>
      <c r="BB34">
        <v>2</v>
      </c>
    </row>
    <row r="35" spans="3:54" ht="12.75">
      <c r="C35" s="46" t="s">
        <v>77</v>
      </c>
      <c r="D35" s="170"/>
      <c r="E35" s="171"/>
      <c r="F35" s="180">
        <v>7793</v>
      </c>
      <c r="G35" s="181">
        <v>6192</v>
      </c>
      <c r="H35" s="182">
        <v>6233</v>
      </c>
      <c r="I35" s="180">
        <v>4640</v>
      </c>
      <c r="J35" s="181">
        <v>3027</v>
      </c>
      <c r="K35" s="182">
        <v>3068</v>
      </c>
      <c r="L35" s="180">
        <v>3040</v>
      </c>
      <c r="M35" s="181">
        <v>3050</v>
      </c>
      <c r="N35" s="182">
        <v>3050</v>
      </c>
      <c r="O35" s="180">
        <v>113</v>
      </c>
      <c r="P35" s="181">
        <v>115</v>
      </c>
      <c r="Q35" s="182">
        <v>115</v>
      </c>
      <c r="R35" s="180">
        <v>1419</v>
      </c>
      <c r="S35" s="245">
        <v>1600</v>
      </c>
      <c r="T35" s="182">
        <v>1600</v>
      </c>
      <c r="U35" s="180">
        <v>9212</v>
      </c>
      <c r="V35" s="245">
        <v>7792</v>
      </c>
      <c r="W35" s="246">
        <v>7833</v>
      </c>
      <c r="X35" s="68" t="s">
        <v>35</v>
      </c>
      <c r="Y35" s="170"/>
      <c r="Z35" s="171"/>
      <c r="AG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  <c r="AQ35">
        <v>2</v>
      </c>
      <c r="AR35">
        <v>2</v>
      </c>
      <c r="AS35">
        <v>2</v>
      </c>
      <c r="AT35">
        <v>2</v>
      </c>
      <c r="AU35">
        <v>2</v>
      </c>
      <c r="AV35">
        <v>2</v>
      </c>
      <c r="AW35">
        <v>2</v>
      </c>
      <c r="AX35">
        <v>2</v>
      </c>
      <c r="AY35">
        <v>2</v>
      </c>
      <c r="AZ35">
        <v>2</v>
      </c>
      <c r="BA35">
        <v>2</v>
      </c>
      <c r="BB35">
        <v>2</v>
      </c>
    </row>
    <row r="36" spans="3:54" ht="12.75">
      <c r="C36" s="46" t="s">
        <v>78</v>
      </c>
      <c r="D36" s="170"/>
      <c r="E36" s="171"/>
      <c r="F36" s="180">
        <v>62090</v>
      </c>
      <c r="G36" s="181">
        <v>63430</v>
      </c>
      <c r="H36" s="182">
        <v>64690</v>
      </c>
      <c r="I36" s="180">
        <v>36460</v>
      </c>
      <c r="J36" s="181">
        <v>36490</v>
      </c>
      <c r="K36" s="182">
        <v>36700</v>
      </c>
      <c r="L36" s="180">
        <v>25380</v>
      </c>
      <c r="M36" s="181">
        <v>26690</v>
      </c>
      <c r="N36" s="182">
        <v>27740</v>
      </c>
      <c r="O36" s="180">
        <v>250</v>
      </c>
      <c r="P36" s="181">
        <v>250</v>
      </c>
      <c r="Q36" s="182">
        <v>250</v>
      </c>
      <c r="R36" s="180">
        <v>3750</v>
      </c>
      <c r="S36" s="245">
        <v>3500</v>
      </c>
      <c r="T36" s="182">
        <v>3450</v>
      </c>
      <c r="U36" s="180">
        <v>65840</v>
      </c>
      <c r="V36" s="245">
        <v>66930</v>
      </c>
      <c r="W36" s="246">
        <v>68140</v>
      </c>
      <c r="X36" s="68" t="s">
        <v>36</v>
      </c>
      <c r="Y36" s="170"/>
      <c r="Z36" s="171"/>
      <c r="AG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  <c r="AQ36">
        <v>2</v>
      </c>
      <c r="AR36">
        <v>2</v>
      </c>
      <c r="AS36">
        <v>2</v>
      </c>
      <c r="AT36">
        <v>2</v>
      </c>
      <c r="AU36">
        <v>2</v>
      </c>
      <c r="AV36">
        <v>2</v>
      </c>
      <c r="AW36">
        <v>2</v>
      </c>
      <c r="AX36">
        <v>2</v>
      </c>
      <c r="AY36">
        <v>2</v>
      </c>
      <c r="AZ36">
        <v>2</v>
      </c>
      <c r="BA36">
        <v>2</v>
      </c>
      <c r="BB36">
        <v>2</v>
      </c>
    </row>
    <row r="37" spans="3:54" ht="12.75">
      <c r="C37" s="46" t="s">
        <v>79</v>
      </c>
      <c r="D37" s="170"/>
      <c r="E37" s="171"/>
      <c r="F37" s="180">
        <v>2403.23</v>
      </c>
      <c r="G37" s="181">
        <v>2490</v>
      </c>
      <c r="H37" s="182">
        <v>2395</v>
      </c>
      <c r="I37" s="180">
        <v>2120.522</v>
      </c>
      <c r="J37" s="181">
        <v>2200</v>
      </c>
      <c r="K37" s="182">
        <v>2100</v>
      </c>
      <c r="L37" s="180">
        <v>274.582</v>
      </c>
      <c r="M37" s="181">
        <v>280</v>
      </c>
      <c r="N37" s="182">
        <v>285</v>
      </c>
      <c r="O37" s="180">
        <v>8.126</v>
      </c>
      <c r="P37" s="181">
        <v>10</v>
      </c>
      <c r="Q37" s="182">
        <v>10</v>
      </c>
      <c r="R37" s="180">
        <v>610.634</v>
      </c>
      <c r="S37" s="245">
        <v>630</v>
      </c>
      <c r="T37" s="182">
        <v>650</v>
      </c>
      <c r="U37" s="180">
        <v>3013.864</v>
      </c>
      <c r="V37" s="245">
        <v>3120</v>
      </c>
      <c r="W37" s="246">
        <v>3045</v>
      </c>
      <c r="X37" s="68" t="s">
        <v>37</v>
      </c>
      <c r="Y37" s="170"/>
      <c r="Z37" s="171"/>
      <c r="AG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  <c r="AQ37">
        <v>2</v>
      </c>
      <c r="AR37">
        <v>2</v>
      </c>
      <c r="AS37">
        <v>2</v>
      </c>
      <c r="AT37">
        <v>2</v>
      </c>
      <c r="AU37">
        <v>2</v>
      </c>
      <c r="AV37">
        <v>2</v>
      </c>
      <c r="AW37">
        <v>2</v>
      </c>
      <c r="AX37">
        <v>2</v>
      </c>
      <c r="AY37">
        <v>2</v>
      </c>
      <c r="AZ37">
        <v>2</v>
      </c>
      <c r="BA37">
        <v>2</v>
      </c>
      <c r="BB37">
        <v>2</v>
      </c>
    </row>
    <row r="38" spans="3:54" ht="12.75">
      <c r="C38" s="46" t="s">
        <v>80</v>
      </c>
      <c r="D38" s="170"/>
      <c r="E38" s="171"/>
      <c r="F38" s="180">
        <v>47</v>
      </c>
      <c r="G38" s="181">
        <v>47</v>
      </c>
      <c r="H38" s="182">
        <v>47</v>
      </c>
      <c r="I38" s="180">
        <v>37</v>
      </c>
      <c r="J38" s="181">
        <v>37</v>
      </c>
      <c r="K38" s="182">
        <v>37</v>
      </c>
      <c r="L38" s="180">
        <v>0</v>
      </c>
      <c r="M38" s="181">
        <v>0</v>
      </c>
      <c r="N38" s="182">
        <v>0</v>
      </c>
      <c r="O38" s="180">
        <v>10</v>
      </c>
      <c r="P38" s="181">
        <v>10</v>
      </c>
      <c r="Q38" s="182">
        <v>10</v>
      </c>
      <c r="R38" s="180">
        <v>14</v>
      </c>
      <c r="S38" s="245">
        <v>14</v>
      </c>
      <c r="T38" s="182">
        <v>14</v>
      </c>
      <c r="U38" s="180">
        <v>61</v>
      </c>
      <c r="V38" s="245">
        <v>61</v>
      </c>
      <c r="W38" s="246">
        <v>61</v>
      </c>
      <c r="X38" s="68" t="s">
        <v>99</v>
      </c>
      <c r="Y38" s="170"/>
      <c r="Z38" s="171"/>
      <c r="AG38">
        <v>3</v>
      </c>
      <c r="AJ38">
        <v>2</v>
      </c>
      <c r="AK38">
        <v>3</v>
      </c>
      <c r="AL38">
        <v>3</v>
      </c>
      <c r="AM38">
        <v>2</v>
      </c>
      <c r="AN38">
        <v>3</v>
      </c>
      <c r="AO38">
        <v>3</v>
      </c>
      <c r="AP38">
        <v>2</v>
      </c>
      <c r="AQ38">
        <v>2</v>
      </c>
      <c r="AR38">
        <v>2</v>
      </c>
      <c r="AS38">
        <v>2</v>
      </c>
      <c r="AT38">
        <v>5</v>
      </c>
      <c r="AU38">
        <v>5</v>
      </c>
      <c r="AV38">
        <v>2</v>
      </c>
      <c r="AW38">
        <v>5</v>
      </c>
      <c r="AX38">
        <v>5</v>
      </c>
      <c r="AY38">
        <v>2</v>
      </c>
      <c r="AZ38">
        <v>3</v>
      </c>
      <c r="BA38">
        <v>3</v>
      </c>
      <c r="BB38">
        <v>3</v>
      </c>
    </row>
    <row r="39" spans="3:54" ht="12.75">
      <c r="C39" s="46" t="s">
        <v>81</v>
      </c>
      <c r="D39" s="170"/>
      <c r="E39" s="171"/>
      <c r="F39" s="180">
        <v>13429</v>
      </c>
      <c r="G39" s="181">
        <v>15070</v>
      </c>
      <c r="H39" s="182">
        <v>14800</v>
      </c>
      <c r="I39" s="180">
        <v>7006</v>
      </c>
      <c r="J39" s="181">
        <v>8573</v>
      </c>
      <c r="K39" s="182">
        <v>8500</v>
      </c>
      <c r="L39" s="180">
        <v>5839</v>
      </c>
      <c r="M39" s="181">
        <v>5738</v>
      </c>
      <c r="N39" s="182">
        <v>5500</v>
      </c>
      <c r="O39" s="180">
        <v>584</v>
      </c>
      <c r="P39" s="181">
        <v>759</v>
      </c>
      <c r="Q39" s="182">
        <v>800</v>
      </c>
      <c r="R39" s="180">
        <v>2463</v>
      </c>
      <c r="S39" s="245">
        <v>3889</v>
      </c>
      <c r="T39" s="182">
        <v>4000</v>
      </c>
      <c r="U39" s="180">
        <v>15892</v>
      </c>
      <c r="V39" s="245">
        <v>18959</v>
      </c>
      <c r="W39" s="246">
        <v>18800</v>
      </c>
      <c r="X39" s="68" t="s">
        <v>38</v>
      </c>
      <c r="Y39" s="170"/>
      <c r="Z39" s="171"/>
      <c r="AG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  <c r="AQ39">
        <v>2</v>
      </c>
      <c r="AR39">
        <v>2</v>
      </c>
      <c r="AS39">
        <v>2</v>
      </c>
      <c r="AT39">
        <v>2</v>
      </c>
      <c r="AU39">
        <v>2</v>
      </c>
      <c r="AV39">
        <v>2</v>
      </c>
      <c r="AW39">
        <v>2</v>
      </c>
      <c r="AX39">
        <v>2</v>
      </c>
      <c r="AY39">
        <v>2</v>
      </c>
      <c r="AZ39">
        <v>2</v>
      </c>
      <c r="BA39">
        <v>2</v>
      </c>
      <c r="BB39">
        <v>2</v>
      </c>
    </row>
    <row r="40" spans="3:54" ht="13.5" thickBot="1">
      <c r="C40" s="46" t="s">
        <v>82</v>
      </c>
      <c r="D40" s="170"/>
      <c r="E40" s="171"/>
      <c r="F40" s="180">
        <v>8717.79</v>
      </c>
      <c r="G40" s="181">
        <v>8680</v>
      </c>
      <c r="H40" s="182">
        <v>9070</v>
      </c>
      <c r="I40" s="180">
        <v>6665.75</v>
      </c>
      <c r="J40" s="181">
        <v>6530</v>
      </c>
      <c r="K40" s="182">
        <v>6800</v>
      </c>
      <c r="L40" s="180">
        <v>1596.12</v>
      </c>
      <c r="M40" s="181">
        <v>1700</v>
      </c>
      <c r="N40" s="182">
        <v>1800</v>
      </c>
      <c r="O40" s="180">
        <v>455.92</v>
      </c>
      <c r="P40" s="181">
        <v>450</v>
      </c>
      <c r="Q40" s="182">
        <v>470</v>
      </c>
      <c r="R40" s="180">
        <v>1571.2</v>
      </c>
      <c r="S40" s="245">
        <v>1620</v>
      </c>
      <c r="T40" s="182">
        <v>1670</v>
      </c>
      <c r="U40" s="180">
        <v>10288.990000000002</v>
      </c>
      <c r="V40" s="245">
        <v>10300</v>
      </c>
      <c r="W40" s="246">
        <v>10740</v>
      </c>
      <c r="X40" s="68" t="s">
        <v>40</v>
      </c>
      <c r="Y40" s="170"/>
      <c r="Z40" s="171"/>
      <c r="AG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  <c r="AQ40">
        <v>2</v>
      </c>
      <c r="AR40">
        <v>2</v>
      </c>
      <c r="AS40">
        <v>2</v>
      </c>
      <c r="AT40">
        <v>2</v>
      </c>
      <c r="AU40">
        <v>2</v>
      </c>
      <c r="AV40">
        <v>2</v>
      </c>
      <c r="AW40">
        <v>2</v>
      </c>
      <c r="AX40">
        <v>2</v>
      </c>
      <c r="AY40">
        <v>2</v>
      </c>
      <c r="AZ40">
        <v>2</v>
      </c>
      <c r="BA40">
        <v>2</v>
      </c>
      <c r="BB40">
        <v>2</v>
      </c>
    </row>
    <row r="41" spans="3:54" ht="14.25" thickBot="1" thickTop="1">
      <c r="C41" s="14" t="s">
        <v>7</v>
      </c>
      <c r="D41" s="174"/>
      <c r="E41" s="175"/>
      <c r="F41" s="152">
        <v>308586.35973957373</v>
      </c>
      <c r="G41" s="153">
        <v>320097.4447956142</v>
      </c>
      <c r="H41" s="154">
        <v>321811.49774177937</v>
      </c>
      <c r="I41" s="152">
        <v>190676.515419984</v>
      </c>
      <c r="J41" s="153">
        <v>195965.82580468195</v>
      </c>
      <c r="K41" s="154">
        <v>196555.56247700797</v>
      </c>
      <c r="L41" s="152">
        <v>111763.09223152745</v>
      </c>
      <c r="M41" s="153">
        <v>117749.29142189474</v>
      </c>
      <c r="N41" s="154">
        <v>118787.68130821033</v>
      </c>
      <c r="O41" s="152">
        <v>6146.7520880623215</v>
      </c>
      <c r="P41" s="153">
        <v>6382.327569037459</v>
      </c>
      <c r="Q41" s="154">
        <v>6468.253956561089</v>
      </c>
      <c r="R41" s="152">
        <v>34753.796336324296</v>
      </c>
      <c r="S41" s="249">
        <v>36735.87548400428</v>
      </c>
      <c r="T41" s="154">
        <v>36726.470208264465</v>
      </c>
      <c r="U41" s="152">
        <v>343340.15607589803</v>
      </c>
      <c r="V41" s="249">
        <v>356833.3202796185</v>
      </c>
      <c r="W41" s="250">
        <v>358537.96795004385</v>
      </c>
      <c r="X41" s="14" t="s">
        <v>7</v>
      </c>
      <c r="Y41" s="174"/>
      <c r="Z41" s="175"/>
      <c r="AG41" t="e">
        <v>#REF!</v>
      </c>
      <c r="AJ41" t="e">
        <v>#REF!</v>
      </c>
      <c r="AK41" t="e">
        <v>#REF!</v>
      </c>
      <c r="AL41" t="e">
        <v>#REF!</v>
      </c>
      <c r="AM41" t="e">
        <v>#REF!</v>
      </c>
      <c r="AN41" t="e">
        <v>#REF!</v>
      </c>
      <c r="AO41" t="e">
        <v>#REF!</v>
      </c>
      <c r="AP41" t="e">
        <v>#REF!</v>
      </c>
      <c r="AQ41" t="e">
        <v>#REF!</v>
      </c>
      <c r="AR41" t="e">
        <v>#REF!</v>
      </c>
      <c r="AS41" t="e">
        <v>#REF!</v>
      </c>
      <c r="AT41" t="e">
        <v>#REF!</v>
      </c>
      <c r="AU41" t="e">
        <v>#REF!</v>
      </c>
      <c r="AV41" t="e">
        <v>#REF!</v>
      </c>
      <c r="AW41" t="e">
        <v>#REF!</v>
      </c>
      <c r="AX41" t="e">
        <v>#REF!</v>
      </c>
      <c r="AY41" t="e">
        <v>#REF!</v>
      </c>
      <c r="AZ41" t="e">
        <v>#REF!</v>
      </c>
      <c r="BA41" t="e">
        <v>#REF!</v>
      </c>
      <c r="BB41" t="e">
        <v>#REF!</v>
      </c>
    </row>
    <row r="42" spans="3:54" ht="13.5" thickTop="1">
      <c r="C42" s="46" t="s">
        <v>85</v>
      </c>
      <c r="D42" s="170"/>
      <c r="E42" s="171"/>
      <c r="F42" s="180">
        <v>11066.43</v>
      </c>
      <c r="G42" s="181">
        <v>11467</v>
      </c>
      <c r="H42" s="182">
        <v>11800</v>
      </c>
      <c r="I42" s="180">
        <v>6378</v>
      </c>
      <c r="J42" s="181">
        <v>6580</v>
      </c>
      <c r="K42" s="182">
        <v>6780</v>
      </c>
      <c r="L42" s="180">
        <v>4087</v>
      </c>
      <c r="M42" s="181">
        <v>4177</v>
      </c>
      <c r="N42" s="182">
        <v>4210</v>
      </c>
      <c r="O42" s="180">
        <v>601.43</v>
      </c>
      <c r="P42" s="181">
        <v>710</v>
      </c>
      <c r="Q42" s="182">
        <v>810</v>
      </c>
      <c r="R42" s="180">
        <v>7586.7</v>
      </c>
      <c r="S42" s="245">
        <v>7855</v>
      </c>
      <c r="T42" s="182">
        <v>7920</v>
      </c>
      <c r="U42" s="180">
        <v>18653.13</v>
      </c>
      <c r="V42" s="245">
        <v>19322</v>
      </c>
      <c r="W42" s="246">
        <v>19720</v>
      </c>
      <c r="X42" s="68" t="s">
        <v>42</v>
      </c>
      <c r="Y42" s="170"/>
      <c r="Z42" s="171"/>
      <c r="AG42">
        <v>3</v>
      </c>
      <c r="AJ42">
        <v>3</v>
      </c>
      <c r="AK42">
        <v>3</v>
      </c>
      <c r="AL42">
        <v>3</v>
      </c>
      <c r="AM42">
        <v>2</v>
      </c>
      <c r="AN42">
        <v>2</v>
      </c>
      <c r="AO42">
        <v>2</v>
      </c>
      <c r="AP42">
        <v>2</v>
      </c>
      <c r="AQ42">
        <v>3</v>
      </c>
      <c r="AR42">
        <v>3</v>
      </c>
      <c r="AS42">
        <v>3</v>
      </c>
      <c r="AT42">
        <v>2</v>
      </c>
      <c r="AU42">
        <v>2</v>
      </c>
      <c r="AV42">
        <v>2</v>
      </c>
      <c r="AW42">
        <v>2</v>
      </c>
      <c r="AX42">
        <v>2</v>
      </c>
      <c r="AY42">
        <v>3</v>
      </c>
      <c r="AZ42">
        <v>3</v>
      </c>
      <c r="BA42">
        <v>3</v>
      </c>
      <c r="BB42">
        <v>3</v>
      </c>
    </row>
    <row r="43" spans="3:54" ht="12.75">
      <c r="C43" s="46" t="s">
        <v>86</v>
      </c>
      <c r="D43" s="170"/>
      <c r="E43" s="171"/>
      <c r="F43" s="180">
        <v>78.25</v>
      </c>
      <c r="G43" s="181">
        <v>78.25</v>
      </c>
      <c r="H43" s="182">
        <v>78.25</v>
      </c>
      <c r="I43" s="180">
        <v>78.25</v>
      </c>
      <c r="J43" s="181">
        <v>78.25</v>
      </c>
      <c r="K43" s="182">
        <v>78.25</v>
      </c>
      <c r="L43" s="180">
        <v>0</v>
      </c>
      <c r="M43" s="181">
        <v>0</v>
      </c>
      <c r="N43" s="182">
        <v>0</v>
      </c>
      <c r="O43" s="180">
        <v>0</v>
      </c>
      <c r="P43" s="181">
        <v>0</v>
      </c>
      <c r="Q43" s="182">
        <v>0</v>
      </c>
      <c r="R43" s="180">
        <v>63.5</v>
      </c>
      <c r="S43" s="245">
        <v>63.5</v>
      </c>
      <c r="T43" s="182">
        <v>63.5</v>
      </c>
      <c r="U43" s="180">
        <v>141.75</v>
      </c>
      <c r="V43" s="245">
        <v>141.75</v>
      </c>
      <c r="W43" s="246">
        <v>141.75</v>
      </c>
      <c r="X43" s="68" t="s">
        <v>43</v>
      </c>
      <c r="Y43" s="170"/>
      <c r="Z43" s="171"/>
      <c r="AG43">
        <v>3</v>
      </c>
      <c r="AJ43">
        <v>3</v>
      </c>
      <c r="AK43">
        <v>3</v>
      </c>
      <c r="AL43">
        <v>3</v>
      </c>
      <c r="AM43">
        <v>3</v>
      </c>
      <c r="AN43">
        <v>3</v>
      </c>
      <c r="AO43">
        <v>3</v>
      </c>
      <c r="AP43">
        <v>2</v>
      </c>
      <c r="AQ43">
        <v>2</v>
      </c>
      <c r="AR43">
        <v>2</v>
      </c>
      <c r="AS43">
        <v>3</v>
      </c>
      <c r="AT43">
        <v>5</v>
      </c>
      <c r="AU43">
        <v>5</v>
      </c>
      <c r="AV43">
        <v>2</v>
      </c>
      <c r="AW43">
        <v>5</v>
      </c>
      <c r="AX43">
        <v>5</v>
      </c>
      <c r="AY43">
        <v>3</v>
      </c>
      <c r="AZ43">
        <v>3</v>
      </c>
      <c r="BA43">
        <v>3</v>
      </c>
      <c r="BB43">
        <v>3</v>
      </c>
    </row>
    <row r="44" spans="3:54" ht="12.75">
      <c r="C44" s="46" t="s">
        <v>87</v>
      </c>
      <c r="D44" s="170"/>
      <c r="E44" s="171"/>
      <c r="F44" s="180">
        <v>42</v>
      </c>
      <c r="G44" s="181">
        <v>42</v>
      </c>
      <c r="H44" s="182">
        <v>42</v>
      </c>
      <c r="I44" s="180">
        <v>0</v>
      </c>
      <c r="J44" s="181">
        <v>0</v>
      </c>
      <c r="K44" s="182">
        <v>0</v>
      </c>
      <c r="L44" s="180">
        <v>0</v>
      </c>
      <c r="M44" s="181">
        <v>0</v>
      </c>
      <c r="N44" s="182">
        <v>0</v>
      </c>
      <c r="O44" s="180">
        <v>42</v>
      </c>
      <c r="P44" s="181">
        <v>42</v>
      </c>
      <c r="Q44" s="182">
        <v>42</v>
      </c>
      <c r="R44" s="180">
        <v>86.04</v>
      </c>
      <c r="S44" s="245">
        <v>86.04</v>
      </c>
      <c r="T44" s="182">
        <v>86.04</v>
      </c>
      <c r="U44" s="180">
        <v>128.04000000000002</v>
      </c>
      <c r="V44" s="245">
        <v>128.04000000000002</v>
      </c>
      <c r="W44" s="246">
        <v>128.04000000000002</v>
      </c>
      <c r="X44" s="68" t="s">
        <v>3</v>
      </c>
      <c r="Y44" s="170"/>
      <c r="Z44" s="171"/>
      <c r="AG44">
        <v>3</v>
      </c>
      <c r="AJ44">
        <v>3</v>
      </c>
      <c r="AK44">
        <v>3</v>
      </c>
      <c r="AL44">
        <v>3</v>
      </c>
      <c r="AM44">
        <v>3</v>
      </c>
      <c r="AN44">
        <v>3</v>
      </c>
      <c r="AO44">
        <v>3</v>
      </c>
      <c r="AP44">
        <v>2</v>
      </c>
      <c r="AQ44">
        <v>2</v>
      </c>
      <c r="AR44">
        <v>2</v>
      </c>
      <c r="AS44">
        <v>5</v>
      </c>
      <c r="AT44">
        <v>5</v>
      </c>
      <c r="AU44">
        <v>5</v>
      </c>
      <c r="AV44">
        <v>5</v>
      </c>
      <c r="AW44">
        <v>5</v>
      </c>
      <c r="AX44">
        <v>5</v>
      </c>
      <c r="AY44">
        <v>3</v>
      </c>
      <c r="AZ44">
        <v>3</v>
      </c>
      <c r="BA44">
        <v>3</v>
      </c>
      <c r="BB44">
        <v>3</v>
      </c>
    </row>
    <row r="45" spans="3:54" ht="12.75">
      <c r="C45" s="46" t="s">
        <v>89</v>
      </c>
      <c r="D45" s="170"/>
      <c r="E45" s="171"/>
      <c r="F45" s="180">
        <v>0</v>
      </c>
      <c r="G45" s="181">
        <v>0</v>
      </c>
      <c r="H45" s="182">
        <v>0</v>
      </c>
      <c r="I45" s="180">
        <v>0</v>
      </c>
      <c r="J45" s="181">
        <v>0</v>
      </c>
      <c r="K45" s="182">
        <v>0</v>
      </c>
      <c r="L45" s="180">
        <v>0</v>
      </c>
      <c r="M45" s="181">
        <v>0</v>
      </c>
      <c r="N45" s="182">
        <v>0</v>
      </c>
      <c r="O45" s="180">
        <v>0</v>
      </c>
      <c r="P45" s="181">
        <v>0</v>
      </c>
      <c r="Q45" s="182">
        <v>0</v>
      </c>
      <c r="R45" s="180">
        <v>4</v>
      </c>
      <c r="S45" s="245">
        <v>4</v>
      </c>
      <c r="T45" s="182">
        <v>4</v>
      </c>
      <c r="U45" s="180">
        <v>4</v>
      </c>
      <c r="V45" s="245">
        <v>4</v>
      </c>
      <c r="W45" s="246">
        <v>4</v>
      </c>
      <c r="X45" s="68" t="s">
        <v>4</v>
      </c>
      <c r="Y45" s="170"/>
      <c r="Z45" s="171"/>
      <c r="AG45">
        <v>3</v>
      </c>
      <c r="AJ45">
        <v>2</v>
      </c>
      <c r="AK45">
        <v>3</v>
      </c>
      <c r="AL45">
        <v>3</v>
      </c>
      <c r="AM45">
        <v>2</v>
      </c>
      <c r="AN45">
        <v>3</v>
      </c>
      <c r="AO45">
        <v>3</v>
      </c>
      <c r="AP45">
        <v>2</v>
      </c>
      <c r="AQ45">
        <v>2</v>
      </c>
      <c r="AR45">
        <v>2</v>
      </c>
      <c r="AS45">
        <v>2</v>
      </c>
      <c r="AT45">
        <v>5</v>
      </c>
      <c r="AU45">
        <v>5</v>
      </c>
      <c r="AV45">
        <v>2</v>
      </c>
      <c r="AW45">
        <v>5</v>
      </c>
      <c r="AX45">
        <v>5</v>
      </c>
      <c r="AY45">
        <v>2</v>
      </c>
      <c r="AZ45">
        <v>3</v>
      </c>
      <c r="BA45">
        <v>3</v>
      </c>
      <c r="BB45">
        <v>3</v>
      </c>
    </row>
    <row r="46" spans="3:54" ht="12.75">
      <c r="C46" s="46" t="s">
        <v>90</v>
      </c>
      <c r="D46" s="170"/>
      <c r="E46" s="171"/>
      <c r="F46" s="180">
        <v>157597.44</v>
      </c>
      <c r="G46" s="181">
        <v>160678.38</v>
      </c>
      <c r="H46" s="182">
        <v>163747.9476</v>
      </c>
      <c r="I46" s="180">
        <v>117886</v>
      </c>
      <c r="J46" s="181">
        <v>120243.72</v>
      </c>
      <c r="K46" s="182">
        <v>122648.5944</v>
      </c>
      <c r="L46" s="180">
        <v>32583</v>
      </c>
      <c r="M46" s="181">
        <v>33234.66</v>
      </c>
      <c r="N46" s="182">
        <v>33899.353200000005</v>
      </c>
      <c r="O46" s="180">
        <v>7128.44</v>
      </c>
      <c r="P46" s="181">
        <v>7200</v>
      </c>
      <c r="Q46" s="182">
        <v>7200</v>
      </c>
      <c r="R46" s="180">
        <v>10523.72</v>
      </c>
      <c r="S46" s="245">
        <v>10650</v>
      </c>
      <c r="T46" s="182">
        <v>10650</v>
      </c>
      <c r="U46" s="180">
        <v>168121.16</v>
      </c>
      <c r="V46" s="245">
        <v>171328.38</v>
      </c>
      <c r="W46" s="246">
        <v>174397.9476</v>
      </c>
      <c r="X46" s="68" t="s">
        <v>45</v>
      </c>
      <c r="Y46" s="170"/>
      <c r="Z46" s="171"/>
      <c r="AG46">
        <v>3</v>
      </c>
      <c r="AJ46">
        <v>3</v>
      </c>
      <c r="AK46">
        <v>2</v>
      </c>
      <c r="AL46">
        <v>2</v>
      </c>
      <c r="AM46">
        <v>3</v>
      </c>
      <c r="AN46">
        <v>2</v>
      </c>
      <c r="AO46">
        <v>2</v>
      </c>
      <c r="AP46">
        <v>2</v>
      </c>
      <c r="AQ46">
        <v>2</v>
      </c>
      <c r="AR46">
        <v>2</v>
      </c>
      <c r="AS46">
        <v>3</v>
      </c>
      <c r="AT46">
        <v>2</v>
      </c>
      <c r="AU46">
        <v>2</v>
      </c>
      <c r="AV46">
        <v>3</v>
      </c>
      <c r="AW46">
        <v>2</v>
      </c>
      <c r="AX46">
        <v>2</v>
      </c>
      <c r="AY46">
        <v>3</v>
      </c>
      <c r="AZ46">
        <v>2</v>
      </c>
      <c r="BA46">
        <v>2</v>
      </c>
      <c r="BB46">
        <v>3</v>
      </c>
    </row>
    <row r="47" spans="3:54" ht="13.5" thickBot="1">
      <c r="C47" s="46" t="s">
        <v>91</v>
      </c>
      <c r="D47" s="170"/>
      <c r="E47" s="171"/>
      <c r="F47" s="180">
        <v>6618</v>
      </c>
      <c r="G47" s="181">
        <v>6618</v>
      </c>
      <c r="H47" s="182">
        <v>6618</v>
      </c>
      <c r="I47" s="180">
        <v>5774</v>
      </c>
      <c r="J47" s="181">
        <v>5774</v>
      </c>
      <c r="K47" s="182">
        <v>5774</v>
      </c>
      <c r="L47" s="180">
        <v>525</v>
      </c>
      <c r="M47" s="181">
        <v>525</v>
      </c>
      <c r="N47" s="182">
        <v>525</v>
      </c>
      <c r="O47" s="180">
        <v>319</v>
      </c>
      <c r="P47" s="181">
        <v>319</v>
      </c>
      <c r="Q47" s="182">
        <v>319</v>
      </c>
      <c r="R47" s="180">
        <v>4446</v>
      </c>
      <c r="S47" s="245">
        <v>4446</v>
      </c>
      <c r="T47" s="182">
        <v>4446</v>
      </c>
      <c r="U47" s="180">
        <v>11064</v>
      </c>
      <c r="V47" s="245">
        <v>11064</v>
      </c>
      <c r="W47" s="246">
        <v>11064</v>
      </c>
      <c r="X47" s="68" t="s">
        <v>6</v>
      </c>
      <c r="Y47" s="170"/>
      <c r="Z47" s="171"/>
      <c r="AG47">
        <v>3</v>
      </c>
      <c r="AJ47">
        <v>3</v>
      </c>
      <c r="AK47">
        <v>3</v>
      </c>
      <c r="AL47">
        <v>3</v>
      </c>
      <c r="AM47">
        <v>3</v>
      </c>
      <c r="AN47">
        <v>3</v>
      </c>
      <c r="AO47">
        <v>3</v>
      </c>
      <c r="AP47">
        <v>3</v>
      </c>
      <c r="AQ47">
        <v>3</v>
      </c>
      <c r="AR47">
        <v>3</v>
      </c>
      <c r="AS47">
        <v>5</v>
      </c>
      <c r="AT47">
        <v>5</v>
      </c>
      <c r="AU47">
        <v>5</v>
      </c>
      <c r="AV47">
        <v>5</v>
      </c>
      <c r="AW47">
        <v>5</v>
      </c>
      <c r="AX47">
        <v>5</v>
      </c>
      <c r="AY47">
        <v>3</v>
      </c>
      <c r="AZ47">
        <v>3</v>
      </c>
      <c r="BA47">
        <v>3</v>
      </c>
      <c r="BB47">
        <v>3</v>
      </c>
    </row>
    <row r="48" spans="3:54" ht="14.25" thickBot="1" thickTop="1">
      <c r="C48" s="14" t="s">
        <v>335</v>
      </c>
      <c r="D48" s="174"/>
      <c r="E48" s="175"/>
      <c r="F48" s="152">
        <v>175402.12</v>
      </c>
      <c r="G48" s="153">
        <v>178883.63</v>
      </c>
      <c r="H48" s="154">
        <v>182286.1976</v>
      </c>
      <c r="I48" s="152">
        <v>130116.25</v>
      </c>
      <c r="J48" s="153">
        <v>132675.97</v>
      </c>
      <c r="K48" s="154">
        <v>135280.8444</v>
      </c>
      <c r="L48" s="152">
        <v>37195</v>
      </c>
      <c r="M48" s="153">
        <v>37936.66</v>
      </c>
      <c r="N48" s="154">
        <v>38634.353200000005</v>
      </c>
      <c r="O48" s="152">
        <v>8090.87</v>
      </c>
      <c r="P48" s="153">
        <v>8271</v>
      </c>
      <c r="Q48" s="154">
        <v>8371</v>
      </c>
      <c r="R48" s="152">
        <v>22709.96</v>
      </c>
      <c r="S48" s="249">
        <v>23104.54</v>
      </c>
      <c r="T48" s="154">
        <v>23169.54</v>
      </c>
      <c r="U48" s="152">
        <v>198112.08000000002</v>
      </c>
      <c r="V48" s="249">
        <v>201988.17</v>
      </c>
      <c r="W48" s="250">
        <v>205455.73760000002</v>
      </c>
      <c r="X48" s="14" t="s">
        <v>336</v>
      </c>
      <c r="Y48" s="174"/>
      <c r="Z48" s="175"/>
      <c r="AG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  <c r="AQ48" t="e">
        <v>#REF!</v>
      </c>
      <c r="AR48" t="e">
        <v>#REF!</v>
      </c>
      <c r="AS48" t="e">
        <v>#REF!</v>
      </c>
      <c r="AT48" t="e">
        <v>#REF!</v>
      </c>
      <c r="AU48" t="e">
        <v>#REF!</v>
      </c>
      <c r="AV48" t="e">
        <v>#REF!</v>
      </c>
      <c r="AW48" t="e">
        <v>#REF!</v>
      </c>
      <c r="AX48" t="e">
        <v>#REF!</v>
      </c>
      <c r="AY48" t="e">
        <v>#REF!</v>
      </c>
      <c r="AZ48" t="e">
        <v>#REF!</v>
      </c>
      <c r="BA48" t="e">
        <v>#REF!</v>
      </c>
      <c r="BB48" t="e">
        <v>#REF!</v>
      </c>
    </row>
    <row r="49" spans="3:54" ht="13.5" thickTop="1">
      <c r="C49" s="167" t="s">
        <v>94</v>
      </c>
      <c r="D49" s="168"/>
      <c r="E49" s="169"/>
      <c r="F49" s="177">
        <v>126210</v>
      </c>
      <c r="G49" s="178">
        <v>126210</v>
      </c>
      <c r="H49" s="179">
        <v>126210</v>
      </c>
      <c r="I49" s="177">
        <v>120209</v>
      </c>
      <c r="J49" s="178">
        <v>120209</v>
      </c>
      <c r="K49" s="179">
        <v>120209</v>
      </c>
      <c r="L49" s="177">
        <v>5789</v>
      </c>
      <c r="M49" s="178">
        <v>5789</v>
      </c>
      <c r="N49" s="179">
        <v>5789</v>
      </c>
      <c r="O49" s="177">
        <v>212</v>
      </c>
      <c r="P49" s="178">
        <v>212</v>
      </c>
      <c r="Q49" s="179">
        <v>212</v>
      </c>
      <c r="R49" s="177">
        <v>796.15</v>
      </c>
      <c r="S49" s="243">
        <v>796.15</v>
      </c>
      <c r="T49" s="179">
        <v>796.15</v>
      </c>
      <c r="U49" s="177">
        <v>127006.15</v>
      </c>
      <c r="V49" s="243">
        <v>127006.15</v>
      </c>
      <c r="W49" s="244">
        <v>127006.15</v>
      </c>
      <c r="X49" s="80" t="s">
        <v>1</v>
      </c>
      <c r="Y49" s="168"/>
      <c r="Z49" s="169"/>
      <c r="AG49">
        <v>3</v>
      </c>
      <c r="AJ49">
        <v>3</v>
      </c>
      <c r="AK49">
        <v>3</v>
      </c>
      <c r="AL49">
        <v>3</v>
      </c>
      <c r="AM49">
        <v>2</v>
      </c>
      <c r="AN49">
        <v>3</v>
      </c>
      <c r="AO49">
        <v>3</v>
      </c>
      <c r="AP49">
        <v>3</v>
      </c>
      <c r="AQ49">
        <v>3</v>
      </c>
      <c r="AR49">
        <v>3</v>
      </c>
      <c r="AS49">
        <v>2</v>
      </c>
      <c r="AT49">
        <v>5</v>
      </c>
      <c r="AU49">
        <v>5</v>
      </c>
      <c r="AV49">
        <v>3</v>
      </c>
      <c r="AW49">
        <v>5</v>
      </c>
      <c r="AX49">
        <v>5</v>
      </c>
      <c r="AY49">
        <v>3</v>
      </c>
      <c r="AZ49">
        <v>3</v>
      </c>
      <c r="BA49">
        <v>3</v>
      </c>
      <c r="BB49">
        <v>3</v>
      </c>
    </row>
    <row r="50" spans="3:54" ht="13.5" thickBot="1">
      <c r="C50" s="100" t="s">
        <v>95</v>
      </c>
      <c r="D50" s="172"/>
      <c r="E50" s="173"/>
      <c r="F50" s="183">
        <v>270606.20999999996</v>
      </c>
      <c r="G50" s="184">
        <v>265194.73310869664</v>
      </c>
      <c r="H50" s="185">
        <v>263990.49441157526</v>
      </c>
      <c r="I50" s="183">
        <v>136965.71</v>
      </c>
      <c r="J50" s="184">
        <v>131554.23310869662</v>
      </c>
      <c r="K50" s="185">
        <v>132651.46275759887</v>
      </c>
      <c r="L50" s="183">
        <v>129087.5</v>
      </c>
      <c r="M50" s="184">
        <v>129087.5</v>
      </c>
      <c r="N50" s="185">
        <v>126786.03165397639</v>
      </c>
      <c r="O50" s="183">
        <v>4553</v>
      </c>
      <c r="P50" s="184">
        <v>4553</v>
      </c>
      <c r="Q50" s="185">
        <v>4553</v>
      </c>
      <c r="R50" s="183">
        <v>12238</v>
      </c>
      <c r="S50" s="247">
        <v>12238</v>
      </c>
      <c r="T50" s="185">
        <v>12238</v>
      </c>
      <c r="U50" s="183">
        <v>282844.20999999996</v>
      </c>
      <c r="V50" s="247">
        <v>277432.73310869664</v>
      </c>
      <c r="W50" s="248">
        <v>276228.49441157526</v>
      </c>
      <c r="X50" s="101" t="s">
        <v>47</v>
      </c>
      <c r="Y50" s="172"/>
      <c r="Z50" s="173"/>
      <c r="AG50">
        <v>3</v>
      </c>
      <c r="AJ50">
        <v>3</v>
      </c>
      <c r="AK50">
        <v>3</v>
      </c>
      <c r="AL50">
        <v>3</v>
      </c>
      <c r="AM50">
        <v>3</v>
      </c>
      <c r="AN50">
        <v>3</v>
      </c>
      <c r="AO50">
        <v>3</v>
      </c>
      <c r="AP50">
        <v>2</v>
      </c>
      <c r="AQ50">
        <v>2</v>
      </c>
      <c r="AR50">
        <v>2</v>
      </c>
      <c r="AS50">
        <v>2</v>
      </c>
      <c r="AT50">
        <v>2</v>
      </c>
      <c r="AU50">
        <v>2</v>
      </c>
      <c r="AV50">
        <v>2</v>
      </c>
      <c r="AW50">
        <v>2</v>
      </c>
      <c r="AX50">
        <v>2</v>
      </c>
      <c r="AY50">
        <v>3</v>
      </c>
      <c r="AZ50">
        <v>3</v>
      </c>
      <c r="BA50">
        <v>3</v>
      </c>
      <c r="BB50">
        <v>3</v>
      </c>
    </row>
    <row r="51" spans="3:54" ht="14.25" thickBot="1" thickTop="1">
      <c r="C51" s="14" t="s">
        <v>8</v>
      </c>
      <c r="D51" s="12"/>
      <c r="E51" s="13"/>
      <c r="F51" s="152">
        <v>396816.20999999996</v>
      </c>
      <c r="G51" s="153">
        <v>391404.73310869664</v>
      </c>
      <c r="H51" s="154">
        <v>390200.49441157526</v>
      </c>
      <c r="I51" s="152">
        <v>257174.71</v>
      </c>
      <c r="J51" s="153">
        <v>251763.23310869662</v>
      </c>
      <c r="K51" s="154">
        <v>252860.46275759887</v>
      </c>
      <c r="L51" s="152">
        <v>134876.5</v>
      </c>
      <c r="M51" s="153">
        <v>134876.5</v>
      </c>
      <c r="N51" s="154">
        <v>132575.0316539764</v>
      </c>
      <c r="O51" s="152">
        <v>4765</v>
      </c>
      <c r="P51" s="153">
        <v>4765</v>
      </c>
      <c r="Q51" s="154">
        <v>4765</v>
      </c>
      <c r="R51" s="152">
        <v>13034.15</v>
      </c>
      <c r="S51" s="249">
        <v>13034.15</v>
      </c>
      <c r="T51" s="154">
        <v>13034.15</v>
      </c>
      <c r="U51" s="152">
        <v>409850.36</v>
      </c>
      <c r="V51" s="249">
        <v>404438.88310869667</v>
      </c>
      <c r="W51" s="154">
        <v>403234.6444115753</v>
      </c>
      <c r="X51" s="16" t="s">
        <v>96</v>
      </c>
      <c r="Y51" s="8"/>
      <c r="Z51" s="9"/>
      <c r="AG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  <c r="AQ51" t="e">
        <v>#REF!</v>
      </c>
      <c r="AR51" t="e">
        <v>#REF!</v>
      </c>
      <c r="AS51" t="e">
        <v>#REF!</v>
      </c>
      <c r="AT51" t="e">
        <v>#REF!</v>
      </c>
      <c r="AU51" t="e">
        <v>#REF!</v>
      </c>
      <c r="AV51" t="e">
        <v>#REF!</v>
      </c>
      <c r="AW51" t="e">
        <v>#REF!</v>
      </c>
      <c r="AX51" t="e">
        <v>#REF!</v>
      </c>
      <c r="AY51" t="e">
        <v>#REF!</v>
      </c>
      <c r="AZ51" t="e">
        <v>#REF!</v>
      </c>
      <c r="BA51" t="e">
        <v>#REF!</v>
      </c>
      <c r="BB51" t="e">
        <v>#REF!</v>
      </c>
    </row>
    <row r="52" spans="5:15" ht="15" thickTop="1">
      <c r="E52" s="37" t="s">
        <v>148</v>
      </c>
      <c r="F52" t="s">
        <v>145</v>
      </c>
      <c r="N52" s="37" t="s">
        <v>148</v>
      </c>
      <c r="O52" t="s">
        <v>153</v>
      </c>
    </row>
    <row r="53" spans="5:15" ht="14.25">
      <c r="E53" s="31"/>
      <c r="F53" t="s">
        <v>146</v>
      </c>
      <c r="N53" s="31"/>
      <c r="O53" t="s">
        <v>154</v>
      </c>
    </row>
    <row r="54" spans="5:15" ht="14.25">
      <c r="E54" s="37" t="s">
        <v>149</v>
      </c>
      <c r="F54" t="s">
        <v>147</v>
      </c>
      <c r="N54" s="37" t="s">
        <v>149</v>
      </c>
      <c r="O54" t="s">
        <v>155</v>
      </c>
    </row>
    <row r="55" spans="5:15" ht="14.25">
      <c r="E55" s="37" t="s">
        <v>150</v>
      </c>
      <c r="F55" t="s">
        <v>151</v>
      </c>
      <c r="N55" s="37" t="s">
        <v>150</v>
      </c>
      <c r="O55" t="s">
        <v>156</v>
      </c>
    </row>
    <row r="56" spans="6:15" ht="12.75">
      <c r="F56" t="s">
        <v>152</v>
      </c>
      <c r="O56" t="s">
        <v>157</v>
      </c>
    </row>
    <row r="57" spans="3:26" ht="12.75">
      <c r="C57" s="38" t="str">
        <f ca="1">CELL("filename")</f>
        <v>C:\MyFiles\Timber\Timber Committee\TCQ2018\Masterfiles\[tb-71-6.xls]List of tables</v>
      </c>
      <c r="Z57" s="40" t="str">
        <f ca="1">CONCATENATE("printed on ",DAY(NOW()),"/",MONTH(NOW()))</f>
        <v>printed on 30/11</v>
      </c>
    </row>
  </sheetData>
  <sheetProtection/>
  <mergeCells count="18">
    <mergeCell ref="L7:N7"/>
    <mergeCell ref="O7:Q7"/>
    <mergeCell ref="F6:Q6"/>
    <mergeCell ref="O3:W3"/>
    <mergeCell ref="O4:W4"/>
    <mergeCell ref="F3:N3"/>
    <mergeCell ref="F4:N4"/>
    <mergeCell ref="N5:O5"/>
    <mergeCell ref="L8:N8"/>
    <mergeCell ref="C2:Z2"/>
    <mergeCell ref="O8:Q8"/>
    <mergeCell ref="R6:T8"/>
    <mergeCell ref="U7:W7"/>
    <mergeCell ref="X6:Z9"/>
    <mergeCell ref="C6:E9"/>
    <mergeCell ref="I8:K8"/>
    <mergeCell ref="I7:K7"/>
    <mergeCell ref="F7:H8"/>
  </mergeCells>
  <conditionalFormatting sqref="C10:X51">
    <cfRule type="expression" priority="1" dxfId="0" stopIfTrue="1">
      <formula>AG10&gt;2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C2:BB5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6" max="23" width="10.28125" style="0" customWidth="1"/>
    <col min="33" max="54" width="0" style="0" hidden="1" customWidth="1"/>
  </cols>
  <sheetData>
    <row r="2" spans="3:26" ht="12.75">
      <c r="C2" s="262" t="s">
        <v>124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</row>
    <row r="3" spans="6:23" ht="12.75">
      <c r="F3" s="262" t="s">
        <v>134</v>
      </c>
      <c r="G3" s="262"/>
      <c r="H3" s="262"/>
      <c r="I3" s="262"/>
      <c r="J3" s="262"/>
      <c r="K3" s="262"/>
      <c r="L3" s="262"/>
      <c r="M3" s="262"/>
      <c r="N3" s="262"/>
      <c r="O3" s="262" t="s">
        <v>135</v>
      </c>
      <c r="P3" s="262"/>
      <c r="Q3" s="262"/>
      <c r="R3" s="262"/>
      <c r="S3" s="262"/>
      <c r="T3" s="262"/>
      <c r="U3" s="262"/>
      <c r="V3" s="262"/>
      <c r="W3" s="262"/>
    </row>
    <row r="4" spans="6:23" ht="12.75">
      <c r="F4" s="276" t="s">
        <v>250</v>
      </c>
      <c r="G4" s="276"/>
      <c r="H4" s="276"/>
      <c r="I4" s="276"/>
      <c r="J4" s="276"/>
      <c r="K4" s="276"/>
      <c r="L4" s="276"/>
      <c r="M4" s="276"/>
      <c r="N4" s="276"/>
      <c r="O4" s="276" t="s">
        <v>159</v>
      </c>
      <c r="P4" s="276"/>
      <c r="Q4" s="276"/>
      <c r="R4" s="276"/>
      <c r="S4" s="276"/>
      <c r="T4" s="276"/>
      <c r="U4" s="276"/>
      <c r="V4" s="276"/>
      <c r="W4" s="276"/>
    </row>
    <row r="5" spans="11:15" ht="15" thickBot="1">
      <c r="K5" s="11"/>
      <c r="L5" s="11"/>
      <c r="N5" s="263" t="s">
        <v>50</v>
      </c>
      <c r="O5" s="263"/>
    </row>
    <row r="6" spans="3:26" ht="12.75" customHeight="1" thickTop="1">
      <c r="C6" s="286" t="s">
        <v>0</v>
      </c>
      <c r="D6" s="287"/>
      <c r="E6" s="288"/>
      <c r="F6" s="273" t="s">
        <v>140</v>
      </c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5"/>
      <c r="R6" s="277" t="s">
        <v>284</v>
      </c>
      <c r="S6" s="278"/>
      <c r="T6" s="279"/>
      <c r="U6" s="10"/>
      <c r="V6" s="10"/>
      <c r="W6" s="10"/>
      <c r="X6" s="286" t="s">
        <v>14</v>
      </c>
      <c r="Y6" s="287"/>
      <c r="Z6" s="288"/>
    </row>
    <row r="7" spans="3:26" ht="12.75" customHeight="1">
      <c r="C7" s="289"/>
      <c r="D7" s="290"/>
      <c r="E7" s="291"/>
      <c r="F7" s="289" t="s">
        <v>137</v>
      </c>
      <c r="G7" s="290"/>
      <c r="H7" s="291"/>
      <c r="I7" s="264" t="s">
        <v>138</v>
      </c>
      <c r="J7" s="265"/>
      <c r="K7" s="266"/>
      <c r="L7" s="270" t="s">
        <v>141</v>
      </c>
      <c r="M7" s="271"/>
      <c r="N7" s="272"/>
      <c r="O7" s="270" t="s">
        <v>143</v>
      </c>
      <c r="P7" s="271"/>
      <c r="Q7" s="272"/>
      <c r="R7" s="280"/>
      <c r="S7" s="281"/>
      <c r="T7" s="282"/>
      <c r="U7" s="271" t="s">
        <v>137</v>
      </c>
      <c r="V7" s="271"/>
      <c r="W7" s="272"/>
      <c r="X7" s="289"/>
      <c r="Y7" s="290"/>
      <c r="Z7" s="291"/>
    </row>
    <row r="8" spans="3:26" ht="12.75" customHeight="1">
      <c r="C8" s="289"/>
      <c r="D8" s="290"/>
      <c r="E8" s="291"/>
      <c r="F8" s="295"/>
      <c r="G8" s="296"/>
      <c r="H8" s="297"/>
      <c r="I8" s="264" t="s">
        <v>139</v>
      </c>
      <c r="J8" s="265"/>
      <c r="K8" s="266"/>
      <c r="L8" s="264" t="s">
        <v>142</v>
      </c>
      <c r="M8" s="265"/>
      <c r="N8" s="266"/>
      <c r="O8" s="264" t="s">
        <v>144</v>
      </c>
      <c r="P8" s="265"/>
      <c r="Q8" s="266"/>
      <c r="R8" s="283"/>
      <c r="S8" s="284"/>
      <c r="T8" s="285"/>
      <c r="U8" s="32"/>
      <c r="V8" s="32"/>
      <c r="W8" s="33"/>
      <c r="X8" s="289"/>
      <c r="Y8" s="290"/>
      <c r="Z8" s="291"/>
    </row>
    <row r="9" spans="3:54" ht="13.5" thickBot="1">
      <c r="C9" s="292"/>
      <c r="D9" s="293"/>
      <c r="E9" s="294"/>
      <c r="F9" s="23">
        <v>2017</v>
      </c>
      <c r="G9" s="24">
        <v>2018</v>
      </c>
      <c r="H9" s="22">
        <v>2019</v>
      </c>
      <c r="I9" s="23">
        <v>2017</v>
      </c>
      <c r="J9" s="24">
        <v>2018</v>
      </c>
      <c r="K9" s="22">
        <v>2019</v>
      </c>
      <c r="L9" s="23">
        <v>2017</v>
      </c>
      <c r="M9" s="24">
        <v>2018</v>
      </c>
      <c r="N9" s="22">
        <v>2019</v>
      </c>
      <c r="O9" s="23">
        <v>2017</v>
      </c>
      <c r="P9" s="24">
        <v>2018</v>
      </c>
      <c r="Q9" s="22">
        <v>2019</v>
      </c>
      <c r="R9" s="23">
        <v>2017</v>
      </c>
      <c r="S9" s="35">
        <v>2018</v>
      </c>
      <c r="T9" s="34">
        <v>2019</v>
      </c>
      <c r="U9" s="23">
        <v>2017</v>
      </c>
      <c r="V9" s="35">
        <v>2018</v>
      </c>
      <c r="W9" s="11">
        <v>2019</v>
      </c>
      <c r="X9" s="292"/>
      <c r="Y9" s="293"/>
      <c r="Z9" s="294"/>
      <c r="AG9" t="s">
        <v>0</v>
      </c>
      <c r="AJ9" t="s">
        <v>318</v>
      </c>
      <c r="AM9" t="s">
        <v>138</v>
      </c>
      <c r="AP9" t="s">
        <v>314</v>
      </c>
      <c r="AS9" t="s">
        <v>316</v>
      </c>
      <c r="AV9" t="s">
        <v>317</v>
      </c>
      <c r="AY9" t="s">
        <v>319</v>
      </c>
      <c r="BB9" t="s">
        <v>0</v>
      </c>
    </row>
    <row r="10" spans="3:54" ht="13.5" thickTop="1">
      <c r="C10" s="167" t="s">
        <v>53</v>
      </c>
      <c r="D10" s="168"/>
      <c r="E10" s="169"/>
      <c r="F10" s="177">
        <v>49.34</v>
      </c>
      <c r="G10" s="178">
        <v>49.34</v>
      </c>
      <c r="H10" s="179">
        <v>49.34</v>
      </c>
      <c r="I10" s="177">
        <v>9.64</v>
      </c>
      <c r="J10" s="178">
        <v>9.64</v>
      </c>
      <c r="K10" s="179">
        <v>9.64</v>
      </c>
      <c r="L10" s="177">
        <v>0</v>
      </c>
      <c r="M10" s="178">
        <v>0</v>
      </c>
      <c r="N10" s="179">
        <v>0</v>
      </c>
      <c r="O10" s="177">
        <v>39.7</v>
      </c>
      <c r="P10" s="178">
        <v>39.7</v>
      </c>
      <c r="Q10" s="179">
        <v>39.7</v>
      </c>
      <c r="R10" s="177">
        <v>1100</v>
      </c>
      <c r="S10" s="243">
        <v>1100</v>
      </c>
      <c r="T10" s="179">
        <v>1100</v>
      </c>
      <c r="U10" s="177">
        <v>1149.34</v>
      </c>
      <c r="V10" s="243">
        <v>1149.34</v>
      </c>
      <c r="W10" s="244">
        <v>1149.34</v>
      </c>
      <c r="X10" s="80" t="s">
        <v>15</v>
      </c>
      <c r="Y10" s="168"/>
      <c r="Z10" s="169"/>
      <c r="AG10">
        <v>3</v>
      </c>
      <c r="AJ10">
        <v>3</v>
      </c>
      <c r="AK10">
        <v>3</v>
      </c>
      <c r="AL10">
        <v>3</v>
      </c>
      <c r="AM10">
        <v>3</v>
      </c>
      <c r="AN10">
        <v>3</v>
      </c>
      <c r="AO10">
        <v>3</v>
      </c>
      <c r="AP10">
        <v>2</v>
      </c>
      <c r="AQ10">
        <v>2</v>
      </c>
      <c r="AR10">
        <v>2</v>
      </c>
      <c r="AS10">
        <v>5</v>
      </c>
      <c r="AT10">
        <v>5</v>
      </c>
      <c r="AU10">
        <v>5</v>
      </c>
      <c r="AV10">
        <v>5</v>
      </c>
      <c r="AW10">
        <v>5</v>
      </c>
      <c r="AX10">
        <v>5</v>
      </c>
      <c r="AY10">
        <v>3</v>
      </c>
      <c r="AZ10">
        <v>3</v>
      </c>
      <c r="BA10">
        <v>3</v>
      </c>
      <c r="BB10">
        <v>3</v>
      </c>
    </row>
    <row r="11" spans="3:54" ht="12.75">
      <c r="C11" s="46" t="s">
        <v>54</v>
      </c>
      <c r="D11" s="170"/>
      <c r="E11" s="171"/>
      <c r="F11" s="180">
        <v>1016.499</v>
      </c>
      <c r="G11" s="181">
        <v>1048</v>
      </c>
      <c r="H11" s="182">
        <v>1050</v>
      </c>
      <c r="I11" s="180">
        <v>298.503</v>
      </c>
      <c r="J11" s="181">
        <v>332</v>
      </c>
      <c r="K11" s="182">
        <v>330</v>
      </c>
      <c r="L11" s="180">
        <v>717.996</v>
      </c>
      <c r="M11" s="181">
        <v>716</v>
      </c>
      <c r="N11" s="182">
        <v>720</v>
      </c>
      <c r="O11" s="180">
        <v>0</v>
      </c>
      <c r="P11" s="181">
        <v>0</v>
      </c>
      <c r="Q11" s="182">
        <v>0</v>
      </c>
      <c r="R11" s="180">
        <v>2035.758</v>
      </c>
      <c r="S11" s="245">
        <v>2215</v>
      </c>
      <c r="T11" s="182">
        <v>2200</v>
      </c>
      <c r="U11" s="180">
        <v>3052.257</v>
      </c>
      <c r="V11" s="245">
        <v>3263</v>
      </c>
      <c r="W11" s="246">
        <v>3250</v>
      </c>
      <c r="X11" s="68" t="s">
        <v>16</v>
      </c>
      <c r="Y11" s="170"/>
      <c r="Z11" s="171"/>
      <c r="AG11">
        <v>3</v>
      </c>
      <c r="AJ11">
        <v>2</v>
      </c>
      <c r="AK11">
        <v>3</v>
      </c>
      <c r="AL11">
        <v>3</v>
      </c>
      <c r="AM11">
        <v>2</v>
      </c>
      <c r="AN11">
        <v>2</v>
      </c>
      <c r="AO11">
        <v>2</v>
      </c>
      <c r="AP11">
        <v>2</v>
      </c>
      <c r="AQ11">
        <v>3</v>
      </c>
      <c r="AR11">
        <v>3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3</v>
      </c>
      <c r="BA11">
        <v>3</v>
      </c>
      <c r="BB11">
        <v>3</v>
      </c>
    </row>
    <row r="12" spans="3:54" ht="12.75">
      <c r="C12" s="46" t="s">
        <v>108</v>
      </c>
      <c r="D12" s="170"/>
      <c r="E12" s="171"/>
      <c r="F12" s="180">
        <v>1003.99</v>
      </c>
      <c r="G12" s="181">
        <v>1003.99</v>
      </c>
      <c r="H12" s="182">
        <v>1003.99</v>
      </c>
      <c r="I12" s="180">
        <v>715.49</v>
      </c>
      <c r="J12" s="181">
        <v>715.49</v>
      </c>
      <c r="K12" s="182">
        <v>715.49</v>
      </c>
      <c r="L12" s="180">
        <v>230.8</v>
      </c>
      <c r="M12" s="181">
        <v>230.8</v>
      </c>
      <c r="N12" s="182">
        <v>230.8</v>
      </c>
      <c r="O12" s="180">
        <v>57.7</v>
      </c>
      <c r="P12" s="181">
        <v>57.7</v>
      </c>
      <c r="Q12" s="182">
        <v>57.7</v>
      </c>
      <c r="R12" s="180">
        <v>831.18</v>
      </c>
      <c r="S12" s="245">
        <v>831.18</v>
      </c>
      <c r="T12" s="182">
        <v>831.18</v>
      </c>
      <c r="U12" s="180">
        <v>1835.17</v>
      </c>
      <c r="V12" s="245">
        <v>1835.17</v>
      </c>
      <c r="W12" s="246">
        <v>1835.17</v>
      </c>
      <c r="X12" s="68" t="s">
        <v>109</v>
      </c>
      <c r="Y12" s="170"/>
      <c r="Z12" s="171"/>
      <c r="AG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5</v>
      </c>
      <c r="AT12">
        <v>5</v>
      </c>
      <c r="AU12">
        <v>5</v>
      </c>
      <c r="AV12">
        <v>5</v>
      </c>
      <c r="AW12">
        <v>5</v>
      </c>
      <c r="AX12">
        <v>5</v>
      </c>
      <c r="AY12">
        <v>3</v>
      </c>
      <c r="AZ12">
        <v>3</v>
      </c>
      <c r="BA12">
        <v>3</v>
      </c>
      <c r="BB12">
        <v>3</v>
      </c>
    </row>
    <row r="13" spans="3:54" ht="12.75">
      <c r="C13" s="46" t="s">
        <v>55</v>
      </c>
      <c r="D13" s="170"/>
      <c r="E13" s="171"/>
      <c r="F13" s="180">
        <v>784</v>
      </c>
      <c r="G13" s="181">
        <v>776</v>
      </c>
      <c r="H13" s="182">
        <v>817</v>
      </c>
      <c r="I13" s="180">
        <v>669</v>
      </c>
      <c r="J13" s="181">
        <v>700</v>
      </c>
      <c r="K13" s="182">
        <v>730</v>
      </c>
      <c r="L13" s="180">
        <v>91</v>
      </c>
      <c r="M13" s="181">
        <v>50</v>
      </c>
      <c r="N13" s="182">
        <v>60</v>
      </c>
      <c r="O13" s="180">
        <v>24</v>
      </c>
      <c r="P13" s="181">
        <v>26</v>
      </c>
      <c r="Q13" s="182">
        <v>27</v>
      </c>
      <c r="R13" s="180">
        <v>1309</v>
      </c>
      <c r="S13" s="245">
        <v>1410</v>
      </c>
      <c r="T13" s="182">
        <v>1625</v>
      </c>
      <c r="U13" s="180">
        <v>2093</v>
      </c>
      <c r="V13" s="245">
        <v>2186</v>
      </c>
      <c r="W13" s="246">
        <v>2442</v>
      </c>
      <c r="X13" s="68" t="s">
        <v>17</v>
      </c>
      <c r="Y13" s="170"/>
      <c r="Z13" s="171"/>
      <c r="AG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  <c r="AQ13">
        <v>2</v>
      </c>
      <c r="AR13">
        <v>2</v>
      </c>
      <c r="AS13">
        <v>2</v>
      </c>
      <c r="AT13">
        <v>2</v>
      </c>
      <c r="AU13">
        <v>2</v>
      </c>
      <c r="AV13">
        <v>2</v>
      </c>
      <c r="AW13">
        <v>2</v>
      </c>
      <c r="AX13">
        <v>2</v>
      </c>
      <c r="AY13">
        <v>2</v>
      </c>
      <c r="AZ13">
        <v>2</v>
      </c>
      <c r="BA13">
        <v>2</v>
      </c>
      <c r="BB13">
        <v>2</v>
      </c>
    </row>
    <row r="14" spans="3:54" ht="12.75">
      <c r="C14" s="46" t="s">
        <v>57</v>
      </c>
      <c r="D14" s="170"/>
      <c r="E14" s="171"/>
      <c r="F14" s="180">
        <v>2636.56</v>
      </c>
      <c r="G14" s="181">
        <v>2636.56</v>
      </c>
      <c r="H14" s="182">
        <v>2636.56</v>
      </c>
      <c r="I14" s="180">
        <v>1863.75</v>
      </c>
      <c r="J14" s="181">
        <v>1863.75</v>
      </c>
      <c r="K14" s="182">
        <v>1863.75</v>
      </c>
      <c r="L14" s="180">
        <v>770.15</v>
      </c>
      <c r="M14" s="181">
        <v>770.15</v>
      </c>
      <c r="N14" s="182">
        <v>770.15</v>
      </c>
      <c r="O14" s="180">
        <v>2.66</v>
      </c>
      <c r="P14" s="181">
        <v>2.66</v>
      </c>
      <c r="Q14" s="182">
        <v>2.66</v>
      </c>
      <c r="R14" s="180">
        <v>1795.88</v>
      </c>
      <c r="S14" s="245">
        <v>1795.88</v>
      </c>
      <c r="T14" s="182">
        <v>1795.88</v>
      </c>
      <c r="U14" s="180">
        <v>4432.4400000000005</v>
      </c>
      <c r="V14" s="245">
        <v>4432.4400000000005</v>
      </c>
      <c r="W14" s="246">
        <v>4432.4400000000005</v>
      </c>
      <c r="X14" s="68" t="s">
        <v>19</v>
      </c>
      <c r="Y14" s="170"/>
      <c r="Z14" s="171"/>
      <c r="AG14">
        <v>3</v>
      </c>
      <c r="AJ14">
        <v>3</v>
      </c>
      <c r="AK14">
        <v>3</v>
      </c>
      <c r="AL14">
        <v>3</v>
      </c>
      <c r="AM14">
        <v>2</v>
      </c>
      <c r="AN14">
        <v>3</v>
      </c>
      <c r="AO14">
        <v>3</v>
      </c>
      <c r="AP14">
        <v>3</v>
      </c>
      <c r="AQ14">
        <v>3</v>
      </c>
      <c r="AR14">
        <v>3</v>
      </c>
      <c r="AS14">
        <v>2</v>
      </c>
      <c r="AT14">
        <v>5</v>
      </c>
      <c r="AU14">
        <v>5</v>
      </c>
      <c r="AV14">
        <v>2</v>
      </c>
      <c r="AW14">
        <v>5</v>
      </c>
      <c r="AX14">
        <v>5</v>
      </c>
      <c r="AY14">
        <v>3</v>
      </c>
      <c r="AZ14">
        <v>3</v>
      </c>
      <c r="BA14">
        <v>3</v>
      </c>
      <c r="BB14">
        <v>3</v>
      </c>
    </row>
    <row r="15" spans="3:54" ht="12.75">
      <c r="C15" s="46" t="s">
        <v>58</v>
      </c>
      <c r="D15" s="170"/>
      <c r="E15" s="171"/>
      <c r="F15" s="180">
        <v>0.13</v>
      </c>
      <c r="G15" s="181">
        <v>0</v>
      </c>
      <c r="H15" s="182">
        <v>0</v>
      </c>
      <c r="I15" s="180">
        <v>0.12</v>
      </c>
      <c r="J15" s="181">
        <v>0</v>
      </c>
      <c r="K15" s="182">
        <v>0</v>
      </c>
      <c r="L15" s="180">
        <v>0</v>
      </c>
      <c r="M15" s="181">
        <v>0</v>
      </c>
      <c r="N15" s="182">
        <v>0</v>
      </c>
      <c r="O15" s="180">
        <v>0.01</v>
      </c>
      <c r="P15" s="181">
        <v>0</v>
      </c>
      <c r="Q15" s="182">
        <v>0</v>
      </c>
      <c r="R15" s="180">
        <v>1.45</v>
      </c>
      <c r="S15" s="245">
        <v>1</v>
      </c>
      <c r="T15" s="182">
        <v>1</v>
      </c>
      <c r="U15" s="180">
        <v>1.58</v>
      </c>
      <c r="V15" s="245">
        <v>1</v>
      </c>
      <c r="W15" s="246">
        <v>1</v>
      </c>
      <c r="X15" s="68" t="s">
        <v>20</v>
      </c>
      <c r="Y15" s="170"/>
      <c r="Z15" s="171"/>
      <c r="AG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  <c r="AQ15">
        <v>2</v>
      </c>
      <c r="AR15">
        <v>2</v>
      </c>
      <c r="AS15">
        <v>2</v>
      </c>
      <c r="AT15">
        <v>2</v>
      </c>
      <c r="AU15">
        <v>2</v>
      </c>
      <c r="AV15">
        <v>2</v>
      </c>
      <c r="AW15">
        <v>2</v>
      </c>
      <c r="AX15">
        <v>2</v>
      </c>
      <c r="AY15">
        <v>2</v>
      </c>
      <c r="AZ15">
        <v>2</v>
      </c>
      <c r="BA15">
        <v>2</v>
      </c>
      <c r="BB15">
        <v>2</v>
      </c>
    </row>
    <row r="16" spans="3:54" ht="12.75">
      <c r="C16" s="46" t="s">
        <v>59</v>
      </c>
      <c r="D16" s="170"/>
      <c r="E16" s="171"/>
      <c r="F16" s="180">
        <v>946</v>
      </c>
      <c r="G16" s="181">
        <v>953</v>
      </c>
      <c r="H16" s="182">
        <v>949</v>
      </c>
      <c r="I16" s="180">
        <v>502</v>
      </c>
      <c r="J16" s="181">
        <v>505</v>
      </c>
      <c r="K16" s="182">
        <v>503</v>
      </c>
      <c r="L16" s="180">
        <v>421</v>
      </c>
      <c r="M16" s="181">
        <v>428</v>
      </c>
      <c r="N16" s="182">
        <v>425</v>
      </c>
      <c r="O16" s="180">
        <v>23</v>
      </c>
      <c r="P16" s="181">
        <v>20</v>
      </c>
      <c r="Q16" s="182">
        <v>21</v>
      </c>
      <c r="R16" s="180">
        <v>734</v>
      </c>
      <c r="S16" s="245">
        <v>730</v>
      </c>
      <c r="T16" s="182">
        <v>735</v>
      </c>
      <c r="U16" s="180">
        <v>1680</v>
      </c>
      <c r="V16" s="245">
        <v>1683</v>
      </c>
      <c r="W16" s="246">
        <v>1684</v>
      </c>
      <c r="X16" s="68" t="s">
        <v>39</v>
      </c>
      <c r="Y16" s="170"/>
      <c r="Z16" s="171"/>
      <c r="AG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  <c r="BB16">
        <v>2</v>
      </c>
    </row>
    <row r="17" spans="3:54" ht="12.75">
      <c r="C17" s="46" t="s">
        <v>60</v>
      </c>
      <c r="D17" s="170"/>
      <c r="E17" s="171"/>
      <c r="F17" s="180">
        <v>2141.67</v>
      </c>
      <c r="G17" s="181">
        <v>2525</v>
      </c>
      <c r="H17" s="182">
        <v>2325</v>
      </c>
      <c r="I17" s="180">
        <v>800</v>
      </c>
      <c r="J17" s="181">
        <v>1000</v>
      </c>
      <c r="K17" s="182">
        <v>900</v>
      </c>
      <c r="L17" s="180">
        <v>1316.67</v>
      </c>
      <c r="M17" s="181">
        <v>1500</v>
      </c>
      <c r="N17" s="182">
        <v>1400</v>
      </c>
      <c r="O17" s="180">
        <v>25</v>
      </c>
      <c r="P17" s="181">
        <v>25</v>
      </c>
      <c r="Q17" s="182">
        <v>25</v>
      </c>
      <c r="R17" s="180">
        <v>2033.33</v>
      </c>
      <c r="S17" s="245">
        <v>2300</v>
      </c>
      <c r="T17" s="182">
        <v>2200</v>
      </c>
      <c r="U17" s="180">
        <v>4175</v>
      </c>
      <c r="V17" s="245">
        <v>4825</v>
      </c>
      <c r="W17" s="246">
        <v>4525</v>
      </c>
      <c r="X17" s="68" t="s">
        <v>21</v>
      </c>
      <c r="Y17" s="170"/>
      <c r="Z17" s="171"/>
      <c r="AG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  <c r="BB17">
        <v>2</v>
      </c>
    </row>
    <row r="18" spans="3:54" ht="12.75">
      <c r="C18" s="46" t="s">
        <v>61</v>
      </c>
      <c r="D18" s="170"/>
      <c r="E18" s="171"/>
      <c r="F18" s="180">
        <v>8823</v>
      </c>
      <c r="G18" s="181">
        <v>9583</v>
      </c>
      <c r="H18" s="182">
        <v>8355</v>
      </c>
      <c r="I18" s="180">
        <v>998</v>
      </c>
      <c r="J18" s="181">
        <v>1043</v>
      </c>
      <c r="K18" s="182">
        <v>905</v>
      </c>
      <c r="L18" s="180">
        <v>7825</v>
      </c>
      <c r="M18" s="181">
        <v>8540</v>
      </c>
      <c r="N18" s="182">
        <v>7450</v>
      </c>
      <c r="O18" s="180">
        <v>0</v>
      </c>
      <c r="P18" s="181">
        <v>0</v>
      </c>
      <c r="Q18" s="182">
        <v>0</v>
      </c>
      <c r="R18" s="180">
        <v>4018.05</v>
      </c>
      <c r="S18" s="245">
        <v>4018</v>
      </c>
      <c r="T18" s="182">
        <v>4018</v>
      </c>
      <c r="U18" s="180">
        <v>12841.05</v>
      </c>
      <c r="V18" s="245">
        <v>13601</v>
      </c>
      <c r="W18" s="246">
        <v>12373</v>
      </c>
      <c r="X18" s="68" t="s">
        <v>22</v>
      </c>
      <c r="Y18" s="170"/>
      <c r="Z18" s="171"/>
      <c r="AG18">
        <v>3</v>
      </c>
      <c r="AJ18">
        <v>2</v>
      </c>
      <c r="AK18">
        <v>3</v>
      </c>
      <c r="AL18">
        <v>3</v>
      </c>
      <c r="AM18">
        <v>2</v>
      </c>
      <c r="AN18">
        <v>2</v>
      </c>
      <c r="AO18">
        <v>2</v>
      </c>
      <c r="AP18">
        <v>2</v>
      </c>
      <c r="AQ18">
        <v>2</v>
      </c>
      <c r="AR18">
        <v>2</v>
      </c>
      <c r="AS18">
        <v>2</v>
      </c>
      <c r="AT18">
        <v>5</v>
      </c>
      <c r="AU18">
        <v>5</v>
      </c>
      <c r="AV18">
        <v>2</v>
      </c>
      <c r="AW18">
        <v>2</v>
      </c>
      <c r="AX18">
        <v>2</v>
      </c>
      <c r="AY18">
        <v>2</v>
      </c>
      <c r="AZ18">
        <v>3</v>
      </c>
      <c r="BA18">
        <v>3</v>
      </c>
      <c r="BB18">
        <v>3</v>
      </c>
    </row>
    <row r="19" spans="3:54" ht="12.75">
      <c r="C19" s="46" t="s">
        <v>62</v>
      </c>
      <c r="D19" s="170"/>
      <c r="E19" s="171"/>
      <c r="F19" s="180">
        <v>8622</v>
      </c>
      <c r="G19" s="181">
        <v>8624.123505976095</v>
      </c>
      <c r="H19" s="182">
        <v>8637.476187100296</v>
      </c>
      <c r="I19" s="180">
        <v>4673</v>
      </c>
      <c r="J19" s="181">
        <v>4788</v>
      </c>
      <c r="K19" s="182">
        <v>4905.31835796865</v>
      </c>
      <c r="L19" s="180">
        <v>3670</v>
      </c>
      <c r="M19" s="181">
        <v>3526</v>
      </c>
      <c r="N19" s="182">
        <v>3387.43887228969</v>
      </c>
      <c r="O19" s="180">
        <v>279</v>
      </c>
      <c r="P19" s="181">
        <v>310.1235059760956</v>
      </c>
      <c r="Q19" s="182">
        <v>344.718956841955</v>
      </c>
      <c r="R19" s="180">
        <v>23320.42</v>
      </c>
      <c r="S19" s="245">
        <v>23291</v>
      </c>
      <c r="T19" s="182">
        <v>23261.3723691979</v>
      </c>
      <c r="U19" s="180">
        <v>31942.42</v>
      </c>
      <c r="V19" s="245">
        <v>31915.123505976095</v>
      </c>
      <c r="W19" s="246">
        <v>31898.848556298195</v>
      </c>
      <c r="X19" s="68" t="s">
        <v>2</v>
      </c>
      <c r="Y19" s="170"/>
      <c r="Z19" s="171"/>
      <c r="AG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</row>
    <row r="20" spans="3:54" ht="12.75">
      <c r="C20" s="46" t="s">
        <v>63</v>
      </c>
      <c r="D20" s="170"/>
      <c r="E20" s="171"/>
      <c r="F20" s="180">
        <v>7858.9</v>
      </c>
      <c r="G20" s="181">
        <v>7800</v>
      </c>
      <c r="H20" s="182">
        <v>7810</v>
      </c>
      <c r="I20" s="180">
        <v>3314.1</v>
      </c>
      <c r="J20" s="181">
        <v>3300</v>
      </c>
      <c r="K20" s="182">
        <v>3200</v>
      </c>
      <c r="L20" s="180">
        <v>3275.1</v>
      </c>
      <c r="M20" s="181">
        <v>3200</v>
      </c>
      <c r="N20" s="182">
        <v>3300</v>
      </c>
      <c r="O20" s="180">
        <v>1269.7</v>
      </c>
      <c r="P20" s="181">
        <v>1300</v>
      </c>
      <c r="Q20" s="182">
        <v>1310</v>
      </c>
      <c r="R20" s="180">
        <v>4737.3</v>
      </c>
      <c r="S20" s="245">
        <v>4800</v>
      </c>
      <c r="T20" s="182">
        <v>4800</v>
      </c>
      <c r="U20" s="180">
        <v>12596.2</v>
      </c>
      <c r="V20" s="245">
        <v>12600</v>
      </c>
      <c r="W20" s="246">
        <v>12610</v>
      </c>
      <c r="X20" s="68" t="s">
        <v>23</v>
      </c>
      <c r="Y20" s="170"/>
      <c r="Z20" s="171"/>
      <c r="AG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</row>
    <row r="21" spans="3:54" ht="12.75">
      <c r="C21" s="46" t="s">
        <v>64</v>
      </c>
      <c r="D21" s="170"/>
      <c r="E21" s="171"/>
      <c r="F21" s="180">
        <v>2023.0095332452197</v>
      </c>
      <c r="G21" s="181">
        <v>2125.1227283007242</v>
      </c>
      <c r="H21" s="182">
        <v>2125.1227283007242</v>
      </c>
      <c r="I21" s="180">
        <v>1026.8663890466783</v>
      </c>
      <c r="J21" s="181">
        <v>1000.7180270063308</v>
      </c>
      <c r="K21" s="182">
        <v>1000.7180270063308</v>
      </c>
      <c r="L21" s="180">
        <v>437.74944013959083</v>
      </c>
      <c r="M21" s="181">
        <v>494.5950975956605</v>
      </c>
      <c r="N21" s="182">
        <v>494.5950975956605</v>
      </c>
      <c r="O21" s="180">
        <v>558.3937040589506</v>
      </c>
      <c r="P21" s="181">
        <v>629.809603698733</v>
      </c>
      <c r="Q21" s="182">
        <v>629.809603698733</v>
      </c>
      <c r="R21" s="180">
        <v>2714.9769158980466</v>
      </c>
      <c r="S21" s="245">
        <v>2580.394228933977</v>
      </c>
      <c r="T21" s="182">
        <v>2580.394228933977</v>
      </c>
      <c r="U21" s="180">
        <v>4737.986449143266</v>
      </c>
      <c r="V21" s="245">
        <v>4705.516957234701</v>
      </c>
      <c r="W21" s="246">
        <v>4705.516957234701</v>
      </c>
      <c r="X21" s="68" t="s">
        <v>24</v>
      </c>
      <c r="Y21" s="170"/>
      <c r="Z21" s="171"/>
      <c r="AG21">
        <v>3</v>
      </c>
      <c r="AJ21">
        <v>3</v>
      </c>
      <c r="AK21">
        <v>3</v>
      </c>
      <c r="AL21">
        <v>3</v>
      </c>
      <c r="AM21">
        <v>2</v>
      </c>
      <c r="AN21">
        <v>2</v>
      </c>
      <c r="AO21">
        <v>2</v>
      </c>
      <c r="AP21">
        <v>3</v>
      </c>
      <c r="AQ21">
        <v>3</v>
      </c>
      <c r="AR21">
        <v>3</v>
      </c>
      <c r="AS21">
        <v>2</v>
      </c>
      <c r="AT21">
        <v>2</v>
      </c>
      <c r="AU21">
        <v>2</v>
      </c>
      <c r="AV21">
        <v>2</v>
      </c>
      <c r="AW21">
        <v>2</v>
      </c>
      <c r="AX21">
        <v>2</v>
      </c>
      <c r="AY21">
        <v>3</v>
      </c>
      <c r="AZ21">
        <v>3</v>
      </c>
      <c r="BA21">
        <v>3</v>
      </c>
      <c r="BB21">
        <v>3</v>
      </c>
    </row>
    <row r="22" spans="3:54" ht="12.75">
      <c r="C22" s="46" t="s">
        <v>65</v>
      </c>
      <c r="D22" s="170"/>
      <c r="E22" s="171"/>
      <c r="F22" s="180">
        <v>17</v>
      </c>
      <c r="G22" s="181">
        <v>20</v>
      </c>
      <c r="H22" s="182">
        <v>25</v>
      </c>
      <c r="I22" s="180">
        <v>17</v>
      </c>
      <c r="J22" s="181">
        <v>20</v>
      </c>
      <c r="K22" s="182">
        <v>25</v>
      </c>
      <c r="L22" s="180">
        <v>0</v>
      </c>
      <c r="M22" s="181">
        <v>0</v>
      </c>
      <c r="N22" s="182">
        <v>0</v>
      </c>
      <c r="O22" s="180">
        <v>0</v>
      </c>
      <c r="P22" s="181">
        <v>0</v>
      </c>
      <c r="Q22" s="182">
        <v>0</v>
      </c>
      <c r="R22" s="180">
        <v>84</v>
      </c>
      <c r="S22" s="245">
        <v>95</v>
      </c>
      <c r="T22" s="182">
        <v>105</v>
      </c>
      <c r="U22" s="180">
        <v>101</v>
      </c>
      <c r="V22" s="245">
        <v>115</v>
      </c>
      <c r="W22" s="246">
        <v>130</v>
      </c>
      <c r="X22" s="68" t="s">
        <v>25</v>
      </c>
      <c r="Y22" s="170"/>
      <c r="Z22" s="171"/>
      <c r="AG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  <c r="AQ22">
        <v>2</v>
      </c>
      <c r="AR22">
        <v>2</v>
      </c>
      <c r="AS22">
        <v>2</v>
      </c>
      <c r="AT22">
        <v>2</v>
      </c>
      <c r="AU22">
        <v>2</v>
      </c>
      <c r="AV22">
        <v>2</v>
      </c>
      <c r="AW22">
        <v>2</v>
      </c>
      <c r="AX22">
        <v>2</v>
      </c>
      <c r="AY22">
        <v>2</v>
      </c>
      <c r="AZ22">
        <v>2</v>
      </c>
      <c r="BA22">
        <v>2</v>
      </c>
      <c r="BB22">
        <v>2</v>
      </c>
    </row>
    <row r="23" spans="3:54" ht="12.75">
      <c r="C23" s="46" t="s">
        <v>66</v>
      </c>
      <c r="D23" s="170"/>
      <c r="E23" s="171"/>
      <c r="F23" s="180">
        <v>892.7212734120001</v>
      </c>
      <c r="G23" s="181">
        <v>892.7212734120001</v>
      </c>
      <c r="H23" s="182">
        <v>892.7212734120001</v>
      </c>
      <c r="I23" s="180">
        <v>326.3053544117485</v>
      </c>
      <c r="J23" s="181">
        <v>326.3053544117485</v>
      </c>
      <c r="K23" s="182">
        <v>326.3053544117485</v>
      </c>
      <c r="L23" s="180">
        <v>398.0273210479863</v>
      </c>
      <c r="M23" s="181">
        <v>398.0273210479863</v>
      </c>
      <c r="N23" s="182">
        <v>398.0273210479863</v>
      </c>
      <c r="O23" s="180">
        <v>168.38859795226526</v>
      </c>
      <c r="P23" s="181">
        <v>168.38859795226526</v>
      </c>
      <c r="Q23" s="182">
        <v>168.38859795226526</v>
      </c>
      <c r="R23" s="180">
        <v>9659</v>
      </c>
      <c r="S23" s="245">
        <v>9659</v>
      </c>
      <c r="T23" s="182">
        <v>9659</v>
      </c>
      <c r="U23" s="180">
        <v>10551.721273412</v>
      </c>
      <c r="V23" s="245">
        <v>10551.721273412</v>
      </c>
      <c r="W23" s="246">
        <v>10551.721273412</v>
      </c>
      <c r="X23" s="68" t="s">
        <v>26</v>
      </c>
      <c r="Y23" s="170"/>
      <c r="Z23" s="171"/>
      <c r="AG23">
        <v>3</v>
      </c>
      <c r="AJ23">
        <v>2</v>
      </c>
      <c r="AK23">
        <v>3</v>
      </c>
      <c r="AL23">
        <v>3</v>
      </c>
      <c r="AM23">
        <v>2</v>
      </c>
      <c r="AN23">
        <v>3</v>
      </c>
      <c r="AO23">
        <v>3</v>
      </c>
      <c r="AP23">
        <v>2</v>
      </c>
      <c r="AQ23">
        <v>2</v>
      </c>
      <c r="AR23">
        <v>2</v>
      </c>
      <c r="AS23">
        <v>2</v>
      </c>
      <c r="AT23">
        <v>5</v>
      </c>
      <c r="AU23">
        <v>5</v>
      </c>
      <c r="AV23">
        <v>2</v>
      </c>
      <c r="AW23">
        <v>5</v>
      </c>
      <c r="AX23">
        <v>5</v>
      </c>
      <c r="AY23">
        <v>2</v>
      </c>
      <c r="AZ23">
        <v>3</v>
      </c>
      <c r="BA23">
        <v>3</v>
      </c>
      <c r="BB23">
        <v>3</v>
      </c>
    </row>
    <row r="24" spans="3:54" ht="12.75">
      <c r="C24" s="46" t="s">
        <v>67</v>
      </c>
      <c r="D24" s="170"/>
      <c r="E24" s="171"/>
      <c r="F24" s="180">
        <v>3146.8747373469387</v>
      </c>
      <c r="G24" s="181">
        <v>3042.1669808</v>
      </c>
      <c r="H24" s="182">
        <v>3040</v>
      </c>
      <c r="I24" s="180">
        <v>1851.8183673469387</v>
      </c>
      <c r="J24" s="181">
        <v>1800</v>
      </c>
      <c r="K24" s="182">
        <v>1800</v>
      </c>
      <c r="L24" s="180">
        <v>1095.05637</v>
      </c>
      <c r="M24" s="181">
        <v>1042.1669808000001</v>
      </c>
      <c r="N24" s="182">
        <v>1040</v>
      </c>
      <c r="O24" s="180">
        <v>200</v>
      </c>
      <c r="P24" s="181">
        <v>200</v>
      </c>
      <c r="Q24" s="182">
        <v>200</v>
      </c>
      <c r="R24" s="180">
        <v>2000</v>
      </c>
      <c r="S24" s="245">
        <v>2000</v>
      </c>
      <c r="T24" s="182">
        <v>2000</v>
      </c>
      <c r="U24" s="180">
        <v>5146.874737346939</v>
      </c>
      <c r="V24" s="245">
        <v>5042.166980800001</v>
      </c>
      <c r="W24" s="246">
        <v>5040</v>
      </c>
      <c r="X24" s="68" t="s">
        <v>27</v>
      </c>
      <c r="Y24" s="170"/>
      <c r="Z24" s="171"/>
      <c r="AG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  <c r="AQ24">
        <v>2</v>
      </c>
      <c r="AR24">
        <v>2</v>
      </c>
      <c r="AS24">
        <v>2</v>
      </c>
      <c r="AT24">
        <v>2</v>
      </c>
      <c r="AU24">
        <v>2</v>
      </c>
      <c r="AV24">
        <v>2</v>
      </c>
      <c r="AW24">
        <v>2</v>
      </c>
      <c r="AX24">
        <v>2</v>
      </c>
      <c r="AY24">
        <v>2</v>
      </c>
      <c r="AZ24">
        <v>2</v>
      </c>
      <c r="BA24">
        <v>2</v>
      </c>
      <c r="BB24">
        <v>2</v>
      </c>
    </row>
    <row r="25" spans="3:54" ht="12.75">
      <c r="C25" s="46" t="s">
        <v>68</v>
      </c>
      <c r="D25" s="170"/>
      <c r="E25" s="171"/>
      <c r="F25" s="180">
        <v>1697</v>
      </c>
      <c r="G25" s="181">
        <v>1674.55</v>
      </c>
      <c r="H25" s="182">
        <v>1700</v>
      </c>
      <c r="I25" s="180">
        <v>1149</v>
      </c>
      <c r="J25" s="181">
        <v>1137.51</v>
      </c>
      <c r="K25" s="182">
        <v>1150</v>
      </c>
      <c r="L25" s="180">
        <v>548</v>
      </c>
      <c r="M25" s="181">
        <v>537.04</v>
      </c>
      <c r="N25" s="182">
        <v>550</v>
      </c>
      <c r="O25" s="180">
        <v>0</v>
      </c>
      <c r="P25" s="181">
        <v>0</v>
      </c>
      <c r="Q25" s="182">
        <v>0</v>
      </c>
      <c r="R25" s="180">
        <v>1294</v>
      </c>
      <c r="S25" s="245">
        <v>1281.06</v>
      </c>
      <c r="T25" s="182">
        <v>1290</v>
      </c>
      <c r="U25" s="180">
        <v>2991</v>
      </c>
      <c r="V25" s="245">
        <v>2955.6099999999997</v>
      </c>
      <c r="W25" s="246">
        <v>2990</v>
      </c>
      <c r="X25" s="68" t="s">
        <v>275</v>
      </c>
      <c r="Y25" s="170"/>
      <c r="Z25" s="171"/>
      <c r="AG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  <c r="AQ25">
        <v>2</v>
      </c>
      <c r="AR25">
        <v>2</v>
      </c>
      <c r="AS25">
        <v>2</v>
      </c>
      <c r="AT25">
        <v>2</v>
      </c>
      <c r="AU25">
        <v>2</v>
      </c>
      <c r="AV25">
        <v>2</v>
      </c>
      <c r="AW25">
        <v>2</v>
      </c>
      <c r="AX25">
        <v>2</v>
      </c>
      <c r="AY25">
        <v>2</v>
      </c>
      <c r="AZ25">
        <v>2</v>
      </c>
      <c r="BA25">
        <v>2</v>
      </c>
      <c r="BB25">
        <v>2</v>
      </c>
    </row>
    <row r="26" spans="3:54" ht="12.75">
      <c r="C26" s="46" t="s">
        <v>111</v>
      </c>
      <c r="D26" s="170"/>
      <c r="E26" s="171"/>
      <c r="F26" s="180">
        <v>119.99000000000001</v>
      </c>
      <c r="G26" s="181">
        <v>119.99000000000001</v>
      </c>
      <c r="H26" s="182">
        <v>126</v>
      </c>
      <c r="I26" s="180">
        <v>28.5</v>
      </c>
      <c r="J26" s="181">
        <v>28.5</v>
      </c>
      <c r="K26" s="182">
        <v>34</v>
      </c>
      <c r="L26" s="180">
        <v>91.23</v>
      </c>
      <c r="M26" s="181">
        <v>91.23</v>
      </c>
      <c r="N26" s="182">
        <v>92</v>
      </c>
      <c r="O26" s="180">
        <v>0.26</v>
      </c>
      <c r="P26" s="181">
        <v>0.26</v>
      </c>
      <c r="Q26" s="182">
        <v>0</v>
      </c>
      <c r="R26" s="180">
        <v>33.6</v>
      </c>
      <c r="S26" s="245">
        <v>33.6</v>
      </c>
      <c r="T26" s="182">
        <v>37</v>
      </c>
      <c r="U26" s="180">
        <v>153.59</v>
      </c>
      <c r="V26" s="245">
        <v>153.59</v>
      </c>
      <c r="W26" s="246">
        <v>163</v>
      </c>
      <c r="X26" s="68" t="s">
        <v>110</v>
      </c>
      <c r="Y26" s="170"/>
      <c r="Z26" s="171"/>
      <c r="AG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  <c r="AQ26">
        <v>2</v>
      </c>
      <c r="AR26">
        <v>2</v>
      </c>
      <c r="AS26">
        <v>2</v>
      </c>
      <c r="AT26">
        <v>2</v>
      </c>
      <c r="AU26">
        <v>2</v>
      </c>
      <c r="AV26">
        <v>2</v>
      </c>
      <c r="AW26">
        <v>2</v>
      </c>
      <c r="AX26">
        <v>2</v>
      </c>
      <c r="AY26">
        <v>2</v>
      </c>
      <c r="AZ26">
        <v>2</v>
      </c>
      <c r="BA26">
        <v>2</v>
      </c>
      <c r="BB26">
        <v>2</v>
      </c>
    </row>
    <row r="27" spans="3:54" ht="12.75">
      <c r="C27" s="46" t="s">
        <v>70</v>
      </c>
      <c r="D27" s="170"/>
      <c r="E27" s="171"/>
      <c r="F27" s="180">
        <v>278</v>
      </c>
      <c r="G27" s="181">
        <v>277</v>
      </c>
      <c r="H27" s="182">
        <v>277</v>
      </c>
      <c r="I27" s="180">
        <v>88.8</v>
      </c>
      <c r="J27" s="181">
        <v>90</v>
      </c>
      <c r="K27" s="182">
        <v>90</v>
      </c>
      <c r="L27" s="180">
        <v>182.2</v>
      </c>
      <c r="M27" s="181">
        <v>180</v>
      </c>
      <c r="N27" s="182">
        <v>180</v>
      </c>
      <c r="O27" s="180">
        <v>7</v>
      </c>
      <c r="P27" s="181">
        <v>7</v>
      </c>
      <c r="Q27" s="182">
        <v>7</v>
      </c>
      <c r="R27" s="180">
        <v>1886</v>
      </c>
      <c r="S27" s="245">
        <v>1900</v>
      </c>
      <c r="T27" s="182">
        <v>1900</v>
      </c>
      <c r="U27" s="180">
        <v>2164</v>
      </c>
      <c r="V27" s="245">
        <v>2177</v>
      </c>
      <c r="W27" s="246">
        <v>2177</v>
      </c>
      <c r="X27" s="68" t="s">
        <v>29</v>
      </c>
      <c r="Y27" s="170"/>
      <c r="Z27" s="171"/>
      <c r="AG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  <c r="AQ27">
        <v>2</v>
      </c>
      <c r="AR27">
        <v>2</v>
      </c>
      <c r="AS27">
        <v>2</v>
      </c>
      <c r="AT27">
        <v>2</v>
      </c>
      <c r="AU27">
        <v>2</v>
      </c>
      <c r="AV27">
        <v>2</v>
      </c>
      <c r="AW27">
        <v>2</v>
      </c>
      <c r="AX27">
        <v>2</v>
      </c>
      <c r="AY27">
        <v>2</v>
      </c>
      <c r="AZ27">
        <v>2</v>
      </c>
      <c r="BA27">
        <v>2</v>
      </c>
      <c r="BB27">
        <v>2</v>
      </c>
    </row>
    <row r="28" spans="3:54" ht="12.75">
      <c r="C28" s="46" t="s">
        <v>71</v>
      </c>
      <c r="D28" s="170"/>
      <c r="E28" s="171"/>
      <c r="F28" s="180">
        <v>248</v>
      </c>
      <c r="G28" s="181">
        <v>257</v>
      </c>
      <c r="H28" s="182">
        <v>257</v>
      </c>
      <c r="I28" s="180">
        <v>7</v>
      </c>
      <c r="J28" s="181">
        <v>7</v>
      </c>
      <c r="K28" s="182">
        <v>7</v>
      </c>
      <c r="L28" s="180">
        <v>241</v>
      </c>
      <c r="M28" s="181">
        <v>250</v>
      </c>
      <c r="N28" s="182">
        <v>250</v>
      </c>
      <c r="O28" s="180">
        <v>0</v>
      </c>
      <c r="P28" s="181">
        <v>0</v>
      </c>
      <c r="Q28" s="182">
        <v>0</v>
      </c>
      <c r="R28" s="180">
        <v>1104</v>
      </c>
      <c r="S28" s="245">
        <v>1100</v>
      </c>
      <c r="T28" s="182">
        <v>1100</v>
      </c>
      <c r="U28" s="180">
        <v>1352</v>
      </c>
      <c r="V28" s="245">
        <v>1357</v>
      </c>
      <c r="W28" s="246">
        <v>1357</v>
      </c>
      <c r="X28" s="68" t="s">
        <v>30</v>
      </c>
      <c r="Y28" s="170"/>
      <c r="Z28" s="171"/>
      <c r="AG28">
        <v>3</v>
      </c>
      <c r="AJ28">
        <v>2</v>
      </c>
      <c r="AK28">
        <v>3</v>
      </c>
      <c r="AL28">
        <v>3</v>
      </c>
      <c r="AM28">
        <v>2</v>
      </c>
      <c r="AN28">
        <v>2</v>
      </c>
      <c r="AO28">
        <v>2</v>
      </c>
      <c r="AP28">
        <v>2</v>
      </c>
      <c r="AQ28">
        <v>2</v>
      </c>
      <c r="AR28">
        <v>2</v>
      </c>
      <c r="AS28">
        <v>2</v>
      </c>
      <c r="AT28">
        <v>5</v>
      </c>
      <c r="AU28">
        <v>5</v>
      </c>
      <c r="AV28">
        <v>2</v>
      </c>
      <c r="AW28">
        <v>2</v>
      </c>
      <c r="AX28">
        <v>2</v>
      </c>
      <c r="AY28">
        <v>2</v>
      </c>
      <c r="AZ28">
        <v>3</v>
      </c>
      <c r="BA28">
        <v>3</v>
      </c>
      <c r="BB28">
        <v>3</v>
      </c>
    </row>
    <row r="29" spans="3:54" ht="12.75">
      <c r="C29" s="46" t="s">
        <v>72</v>
      </c>
      <c r="D29" s="170"/>
      <c r="E29" s="171"/>
      <c r="F29" s="180">
        <v>7760.742</v>
      </c>
      <c r="G29" s="181">
        <v>7860</v>
      </c>
      <c r="H29" s="182">
        <v>7870</v>
      </c>
      <c r="I29" s="180">
        <v>2873.692</v>
      </c>
      <c r="J29" s="181">
        <v>2850</v>
      </c>
      <c r="K29" s="182">
        <v>2800</v>
      </c>
      <c r="L29" s="180">
        <v>4834.1</v>
      </c>
      <c r="M29" s="181">
        <v>4950</v>
      </c>
      <c r="N29" s="182">
        <v>5000</v>
      </c>
      <c r="O29" s="180">
        <v>52.95</v>
      </c>
      <c r="P29" s="181">
        <v>60</v>
      </c>
      <c r="Q29" s="182">
        <v>70</v>
      </c>
      <c r="R29" s="180">
        <v>2640.676</v>
      </c>
      <c r="S29" s="245">
        <v>2760</v>
      </c>
      <c r="T29" s="182">
        <v>2780</v>
      </c>
      <c r="U29" s="180">
        <v>10401.418</v>
      </c>
      <c r="V29" s="245">
        <v>10620</v>
      </c>
      <c r="W29" s="246">
        <v>10650</v>
      </c>
      <c r="X29" s="68" t="s">
        <v>31</v>
      </c>
      <c r="Y29" s="170"/>
      <c r="Z29" s="171"/>
      <c r="AG29">
        <v>3</v>
      </c>
      <c r="AJ29">
        <v>2</v>
      </c>
      <c r="AK29">
        <v>3</v>
      </c>
      <c r="AL29">
        <v>3</v>
      </c>
      <c r="AM29">
        <v>2</v>
      </c>
      <c r="AN29">
        <v>2</v>
      </c>
      <c r="AO29">
        <v>2</v>
      </c>
      <c r="AP29">
        <v>2</v>
      </c>
      <c r="AQ29">
        <v>3</v>
      </c>
      <c r="AR29">
        <v>3</v>
      </c>
      <c r="AS29">
        <v>2</v>
      </c>
      <c r="AT29">
        <v>2</v>
      </c>
      <c r="AU29">
        <v>2</v>
      </c>
      <c r="AV29">
        <v>2</v>
      </c>
      <c r="AW29">
        <v>2</v>
      </c>
      <c r="AX29">
        <v>2</v>
      </c>
      <c r="AY29">
        <v>2</v>
      </c>
      <c r="AZ29">
        <v>3</v>
      </c>
      <c r="BA29">
        <v>3</v>
      </c>
      <c r="BB29">
        <v>3</v>
      </c>
    </row>
    <row r="30" spans="3:54" ht="12.75">
      <c r="C30" s="46" t="s">
        <v>73</v>
      </c>
      <c r="D30" s="170"/>
      <c r="E30" s="171"/>
      <c r="F30" s="180">
        <v>8674.909</v>
      </c>
      <c r="G30" s="181">
        <v>8740</v>
      </c>
      <c r="H30" s="182">
        <v>8679</v>
      </c>
      <c r="I30" s="180">
        <v>29.044999999999998</v>
      </c>
      <c r="J30" s="181">
        <v>30</v>
      </c>
      <c r="K30" s="182">
        <v>29</v>
      </c>
      <c r="L30" s="180">
        <v>8454.48</v>
      </c>
      <c r="M30" s="181">
        <v>8500</v>
      </c>
      <c r="N30" s="182">
        <v>8450</v>
      </c>
      <c r="O30" s="180">
        <v>191.384</v>
      </c>
      <c r="P30" s="181">
        <v>210</v>
      </c>
      <c r="Q30" s="182">
        <v>200</v>
      </c>
      <c r="R30" s="180">
        <v>878.21</v>
      </c>
      <c r="S30" s="245">
        <v>900</v>
      </c>
      <c r="T30" s="182">
        <v>880</v>
      </c>
      <c r="U30" s="180">
        <v>9553.118999999999</v>
      </c>
      <c r="V30" s="245">
        <v>9640</v>
      </c>
      <c r="W30" s="246">
        <v>9559</v>
      </c>
      <c r="X30" s="68" t="s">
        <v>5</v>
      </c>
      <c r="Y30" s="170"/>
      <c r="Z30" s="171"/>
      <c r="AG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  <c r="AQ30">
        <v>2</v>
      </c>
      <c r="AR30">
        <v>2</v>
      </c>
      <c r="AS30">
        <v>2</v>
      </c>
      <c r="AT30">
        <v>2</v>
      </c>
      <c r="AU30">
        <v>2</v>
      </c>
      <c r="AV30">
        <v>2</v>
      </c>
      <c r="AW30">
        <v>2</v>
      </c>
      <c r="AX30">
        <v>2</v>
      </c>
      <c r="AY30">
        <v>2</v>
      </c>
      <c r="AZ30">
        <v>2</v>
      </c>
      <c r="BA30">
        <v>2</v>
      </c>
      <c r="BB30">
        <v>2</v>
      </c>
    </row>
    <row r="31" spans="3:54" ht="12.75">
      <c r="C31" s="46" t="s">
        <v>333</v>
      </c>
      <c r="D31" s="170"/>
      <c r="E31" s="171"/>
      <c r="F31" s="180">
        <v>5968.95</v>
      </c>
      <c r="G31" s="181">
        <v>6094</v>
      </c>
      <c r="H31" s="182">
        <v>6044</v>
      </c>
      <c r="I31" s="180">
        <v>4543.59</v>
      </c>
      <c r="J31" s="181">
        <v>4544</v>
      </c>
      <c r="K31" s="182">
        <v>4544</v>
      </c>
      <c r="L31" s="180">
        <v>725.36</v>
      </c>
      <c r="M31" s="181">
        <v>900</v>
      </c>
      <c r="N31" s="182">
        <v>900</v>
      </c>
      <c r="O31" s="180">
        <v>700</v>
      </c>
      <c r="P31" s="181">
        <v>650</v>
      </c>
      <c r="Q31" s="182">
        <v>600</v>
      </c>
      <c r="R31" s="180">
        <v>4500</v>
      </c>
      <c r="S31" s="245">
        <v>4500</v>
      </c>
      <c r="T31" s="182">
        <v>4500</v>
      </c>
      <c r="U31" s="180">
        <v>10468.95</v>
      </c>
      <c r="V31" s="245">
        <v>10594</v>
      </c>
      <c r="W31" s="246">
        <v>10544</v>
      </c>
      <c r="X31" s="68" t="s">
        <v>32</v>
      </c>
      <c r="Y31" s="170"/>
      <c r="Z31" s="171"/>
      <c r="AG31">
        <v>3</v>
      </c>
      <c r="AJ31">
        <v>2</v>
      </c>
      <c r="AK31">
        <v>3</v>
      </c>
      <c r="AL31">
        <v>3</v>
      </c>
      <c r="AM31">
        <v>2</v>
      </c>
      <c r="AN31">
        <v>3</v>
      </c>
      <c r="AO31">
        <v>3</v>
      </c>
      <c r="AP31">
        <v>2</v>
      </c>
      <c r="AQ31">
        <v>2</v>
      </c>
      <c r="AR31">
        <v>2</v>
      </c>
      <c r="AS31">
        <v>2</v>
      </c>
      <c r="AT31">
        <v>2</v>
      </c>
      <c r="AU31">
        <v>2</v>
      </c>
      <c r="AV31">
        <v>2</v>
      </c>
      <c r="AW31">
        <v>2</v>
      </c>
      <c r="AX31">
        <v>2</v>
      </c>
      <c r="AY31">
        <v>2</v>
      </c>
      <c r="AZ31">
        <v>3</v>
      </c>
      <c r="BA31">
        <v>3</v>
      </c>
      <c r="BB31">
        <v>3</v>
      </c>
    </row>
    <row r="32" spans="3:54" ht="12.75">
      <c r="C32" s="46" t="s">
        <v>333</v>
      </c>
      <c r="D32" s="170"/>
      <c r="E32" s="171"/>
      <c r="F32" s="180">
        <v>1089</v>
      </c>
      <c r="G32" s="181">
        <v>1108</v>
      </c>
      <c r="H32" s="182">
        <v>1118</v>
      </c>
      <c r="I32" s="180">
        <v>936</v>
      </c>
      <c r="J32" s="181">
        <v>950</v>
      </c>
      <c r="K32" s="182">
        <v>955</v>
      </c>
      <c r="L32" s="180">
        <v>80</v>
      </c>
      <c r="M32" s="181">
        <v>82</v>
      </c>
      <c r="N32" s="182">
        <v>84</v>
      </c>
      <c r="O32" s="180">
        <v>73</v>
      </c>
      <c r="P32" s="181">
        <v>76</v>
      </c>
      <c r="Q32" s="182">
        <v>79</v>
      </c>
      <c r="R32" s="180">
        <v>6315</v>
      </c>
      <c r="S32" s="245">
        <v>6340</v>
      </c>
      <c r="T32" s="182">
        <v>6355</v>
      </c>
      <c r="U32" s="180">
        <v>7404</v>
      </c>
      <c r="V32" s="245">
        <v>7448</v>
      </c>
      <c r="W32" s="246">
        <v>7473</v>
      </c>
      <c r="X32" s="68" t="s">
        <v>332</v>
      </c>
      <c r="Y32" s="170"/>
      <c r="Z32" s="171"/>
      <c r="AG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  <c r="BB32">
        <v>2</v>
      </c>
    </row>
    <row r="33" spans="3:54" ht="12.75">
      <c r="C33" s="46" t="s">
        <v>75</v>
      </c>
      <c r="D33" s="170"/>
      <c r="E33" s="171"/>
      <c r="F33" s="180">
        <v>3569.9</v>
      </c>
      <c r="G33" s="181">
        <v>3590</v>
      </c>
      <c r="H33" s="182">
        <v>3615</v>
      </c>
      <c r="I33" s="180">
        <v>1508.85</v>
      </c>
      <c r="J33" s="181">
        <v>1510</v>
      </c>
      <c r="K33" s="182">
        <v>1520</v>
      </c>
      <c r="L33" s="180">
        <v>2040.39</v>
      </c>
      <c r="M33" s="181">
        <v>2060</v>
      </c>
      <c r="N33" s="182">
        <v>2075</v>
      </c>
      <c r="O33" s="180">
        <v>20.66</v>
      </c>
      <c r="P33" s="181">
        <v>20</v>
      </c>
      <c r="Q33" s="182">
        <v>20</v>
      </c>
      <c r="R33" s="180">
        <v>273.3</v>
      </c>
      <c r="S33" s="245">
        <v>280</v>
      </c>
      <c r="T33" s="182">
        <v>290</v>
      </c>
      <c r="U33" s="180">
        <v>3843.2000000000003</v>
      </c>
      <c r="V33" s="245">
        <v>3870</v>
      </c>
      <c r="W33" s="246">
        <v>3905</v>
      </c>
      <c r="X33" s="68" t="s">
        <v>33</v>
      </c>
      <c r="Y33" s="170"/>
      <c r="Z33" s="171"/>
      <c r="AG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  <c r="AQ33">
        <v>2</v>
      </c>
      <c r="AR33">
        <v>2</v>
      </c>
      <c r="AS33">
        <v>2</v>
      </c>
      <c r="AT33">
        <v>2</v>
      </c>
      <c r="AU33">
        <v>2</v>
      </c>
      <c r="AV33">
        <v>2</v>
      </c>
      <c r="AW33">
        <v>2</v>
      </c>
      <c r="AX33">
        <v>2</v>
      </c>
      <c r="AY33">
        <v>2</v>
      </c>
      <c r="AZ33">
        <v>2</v>
      </c>
      <c r="BA33">
        <v>2</v>
      </c>
      <c r="BB33">
        <v>2</v>
      </c>
    </row>
    <row r="34" spans="3:54" ht="12.75">
      <c r="C34" s="46" t="s">
        <v>76</v>
      </c>
      <c r="D34" s="170"/>
      <c r="E34" s="171"/>
      <c r="F34" s="180">
        <v>718.2</v>
      </c>
      <c r="G34" s="181">
        <v>700</v>
      </c>
      <c r="H34" s="182">
        <v>780</v>
      </c>
      <c r="I34" s="180">
        <v>295.27</v>
      </c>
      <c r="J34" s="181">
        <v>250</v>
      </c>
      <c r="K34" s="182">
        <v>330</v>
      </c>
      <c r="L34" s="180">
        <v>375.94</v>
      </c>
      <c r="M34" s="181">
        <v>400</v>
      </c>
      <c r="N34" s="182">
        <v>400</v>
      </c>
      <c r="O34" s="180">
        <v>46.99</v>
      </c>
      <c r="P34" s="181">
        <v>50</v>
      </c>
      <c r="Q34" s="182">
        <v>50</v>
      </c>
      <c r="R34" s="180">
        <v>885.83</v>
      </c>
      <c r="S34" s="245">
        <v>1100</v>
      </c>
      <c r="T34" s="182">
        <v>1100</v>
      </c>
      <c r="U34" s="180">
        <v>1604.0300000000002</v>
      </c>
      <c r="V34" s="245">
        <v>1800</v>
      </c>
      <c r="W34" s="246">
        <v>1880</v>
      </c>
      <c r="X34" s="68" t="s">
        <v>34</v>
      </c>
      <c r="Y34" s="170"/>
      <c r="Z34" s="171"/>
      <c r="AG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  <c r="AQ34">
        <v>2</v>
      </c>
      <c r="AR34">
        <v>2</v>
      </c>
      <c r="AS34">
        <v>2</v>
      </c>
      <c r="AT34">
        <v>2</v>
      </c>
      <c r="AU34">
        <v>2</v>
      </c>
      <c r="AV34">
        <v>2</v>
      </c>
      <c r="AW34">
        <v>2</v>
      </c>
      <c r="AX34">
        <v>2</v>
      </c>
      <c r="AY34">
        <v>2</v>
      </c>
      <c r="AZ34">
        <v>2</v>
      </c>
      <c r="BA34">
        <v>2</v>
      </c>
      <c r="BB34">
        <v>2</v>
      </c>
    </row>
    <row r="35" spans="3:54" ht="12.75">
      <c r="C35" s="46" t="s">
        <v>77</v>
      </c>
      <c r="D35" s="170"/>
      <c r="E35" s="171"/>
      <c r="F35" s="180">
        <v>6850</v>
      </c>
      <c r="G35" s="181">
        <v>6960</v>
      </c>
      <c r="H35" s="182">
        <v>6960</v>
      </c>
      <c r="I35" s="180">
        <v>915</v>
      </c>
      <c r="J35" s="181">
        <v>1000</v>
      </c>
      <c r="K35" s="182">
        <v>1000</v>
      </c>
      <c r="L35" s="180">
        <v>5776</v>
      </c>
      <c r="M35" s="181">
        <v>5800</v>
      </c>
      <c r="N35" s="182">
        <v>5800</v>
      </c>
      <c r="O35" s="180">
        <v>159</v>
      </c>
      <c r="P35" s="181">
        <v>160</v>
      </c>
      <c r="Q35" s="182">
        <v>160</v>
      </c>
      <c r="R35" s="180">
        <v>1504</v>
      </c>
      <c r="S35" s="245">
        <v>1600</v>
      </c>
      <c r="T35" s="182">
        <v>1600</v>
      </c>
      <c r="U35" s="180">
        <v>8354</v>
      </c>
      <c r="V35" s="245">
        <v>8560</v>
      </c>
      <c r="W35" s="246">
        <v>8560</v>
      </c>
      <c r="X35" s="68" t="s">
        <v>35</v>
      </c>
      <c r="Y35" s="170"/>
      <c r="Z35" s="171"/>
      <c r="AG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  <c r="AQ35">
        <v>2</v>
      </c>
      <c r="AR35">
        <v>2</v>
      </c>
      <c r="AS35">
        <v>2</v>
      </c>
      <c r="AT35">
        <v>2</v>
      </c>
      <c r="AU35">
        <v>2</v>
      </c>
      <c r="AV35">
        <v>2</v>
      </c>
      <c r="AW35">
        <v>2</v>
      </c>
      <c r="AX35">
        <v>2</v>
      </c>
      <c r="AY35">
        <v>2</v>
      </c>
      <c r="AZ35">
        <v>2</v>
      </c>
      <c r="BA35">
        <v>2</v>
      </c>
      <c r="BB35">
        <v>2</v>
      </c>
    </row>
    <row r="36" spans="3:54" ht="12.75">
      <c r="C36" s="46" t="s">
        <v>78</v>
      </c>
      <c r="D36" s="170"/>
      <c r="E36" s="171"/>
      <c r="F36" s="180">
        <v>3270</v>
      </c>
      <c r="G36" s="181">
        <v>3415</v>
      </c>
      <c r="H36" s="182">
        <v>3532</v>
      </c>
      <c r="I36" s="180">
        <v>200</v>
      </c>
      <c r="J36" s="181">
        <v>200</v>
      </c>
      <c r="K36" s="182">
        <v>200</v>
      </c>
      <c r="L36" s="180">
        <v>2820</v>
      </c>
      <c r="M36" s="181">
        <v>2965</v>
      </c>
      <c r="N36" s="182">
        <v>3082</v>
      </c>
      <c r="O36" s="180">
        <v>250</v>
      </c>
      <c r="P36" s="181">
        <v>250</v>
      </c>
      <c r="Q36" s="182">
        <v>250</v>
      </c>
      <c r="R36" s="180">
        <v>3750</v>
      </c>
      <c r="S36" s="245">
        <v>3500</v>
      </c>
      <c r="T36" s="182">
        <v>3450</v>
      </c>
      <c r="U36" s="180">
        <v>7020</v>
      </c>
      <c r="V36" s="245">
        <v>6915</v>
      </c>
      <c r="W36" s="246">
        <v>6982</v>
      </c>
      <c r="X36" s="68" t="s">
        <v>36</v>
      </c>
      <c r="Y36" s="170"/>
      <c r="Z36" s="171"/>
      <c r="AG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  <c r="AQ36">
        <v>2</v>
      </c>
      <c r="AR36">
        <v>2</v>
      </c>
      <c r="AS36">
        <v>2</v>
      </c>
      <c r="AT36">
        <v>2</v>
      </c>
      <c r="AU36">
        <v>2</v>
      </c>
      <c r="AV36">
        <v>2</v>
      </c>
      <c r="AW36">
        <v>2</v>
      </c>
      <c r="AX36">
        <v>2</v>
      </c>
      <c r="AY36">
        <v>2</v>
      </c>
      <c r="AZ36">
        <v>2</v>
      </c>
      <c r="BA36">
        <v>2</v>
      </c>
      <c r="BB36">
        <v>2</v>
      </c>
    </row>
    <row r="37" spans="3:54" ht="12.75">
      <c r="C37" s="46" t="s">
        <v>79</v>
      </c>
      <c r="D37" s="170"/>
      <c r="E37" s="171"/>
      <c r="F37" s="180">
        <v>483.26800000000003</v>
      </c>
      <c r="G37" s="181">
        <v>495</v>
      </c>
      <c r="H37" s="182">
        <v>515</v>
      </c>
      <c r="I37" s="180">
        <v>245.797</v>
      </c>
      <c r="J37" s="181">
        <v>250</v>
      </c>
      <c r="K37" s="182">
        <v>260</v>
      </c>
      <c r="L37" s="180">
        <v>231.719</v>
      </c>
      <c r="M37" s="181">
        <v>240</v>
      </c>
      <c r="N37" s="182">
        <v>250</v>
      </c>
      <c r="O37" s="180">
        <v>5.752</v>
      </c>
      <c r="P37" s="181">
        <v>5</v>
      </c>
      <c r="Q37" s="182">
        <v>5</v>
      </c>
      <c r="R37" s="180">
        <v>1190.41</v>
      </c>
      <c r="S37" s="245">
        <v>1200</v>
      </c>
      <c r="T37" s="182">
        <v>1220</v>
      </c>
      <c r="U37" s="180">
        <v>1673.678</v>
      </c>
      <c r="V37" s="245">
        <v>1695</v>
      </c>
      <c r="W37" s="246">
        <v>1735</v>
      </c>
      <c r="X37" s="68" t="s">
        <v>37</v>
      </c>
      <c r="Y37" s="170"/>
      <c r="Z37" s="171"/>
      <c r="AG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  <c r="AQ37">
        <v>2</v>
      </c>
      <c r="AR37">
        <v>2</v>
      </c>
      <c r="AS37">
        <v>2</v>
      </c>
      <c r="AT37">
        <v>2</v>
      </c>
      <c r="AU37">
        <v>2</v>
      </c>
      <c r="AV37">
        <v>2</v>
      </c>
      <c r="AW37">
        <v>2</v>
      </c>
      <c r="AX37">
        <v>2</v>
      </c>
      <c r="AY37">
        <v>2</v>
      </c>
      <c r="AZ37">
        <v>2</v>
      </c>
      <c r="BA37">
        <v>2</v>
      </c>
      <c r="BB37">
        <v>2</v>
      </c>
    </row>
    <row r="38" spans="3:54" ht="12.75">
      <c r="C38" s="46" t="s">
        <v>80</v>
      </c>
      <c r="D38" s="170"/>
      <c r="E38" s="171"/>
      <c r="F38" s="180">
        <v>73</v>
      </c>
      <c r="G38" s="181">
        <v>73</v>
      </c>
      <c r="H38" s="182">
        <v>73</v>
      </c>
      <c r="I38" s="180">
        <v>71</v>
      </c>
      <c r="J38" s="181">
        <v>71</v>
      </c>
      <c r="K38" s="182">
        <v>71</v>
      </c>
      <c r="L38" s="180">
        <v>0</v>
      </c>
      <c r="M38" s="181">
        <v>0</v>
      </c>
      <c r="N38" s="182">
        <v>0</v>
      </c>
      <c r="O38" s="180">
        <v>2</v>
      </c>
      <c r="P38" s="181">
        <v>2</v>
      </c>
      <c r="Q38" s="182">
        <v>2</v>
      </c>
      <c r="R38" s="180">
        <v>673</v>
      </c>
      <c r="S38" s="245">
        <v>673</v>
      </c>
      <c r="T38" s="182">
        <v>673</v>
      </c>
      <c r="U38" s="180">
        <v>746</v>
      </c>
      <c r="V38" s="245">
        <v>746</v>
      </c>
      <c r="W38" s="246">
        <v>746</v>
      </c>
      <c r="X38" s="68" t="s">
        <v>99</v>
      </c>
      <c r="Y38" s="170"/>
      <c r="Z38" s="171"/>
      <c r="AG38">
        <v>3</v>
      </c>
      <c r="AJ38">
        <v>2</v>
      </c>
      <c r="AK38">
        <v>3</v>
      </c>
      <c r="AL38">
        <v>3</v>
      </c>
      <c r="AM38">
        <v>2</v>
      </c>
      <c r="AN38">
        <v>3</v>
      </c>
      <c r="AO38">
        <v>3</v>
      </c>
      <c r="AP38">
        <v>2</v>
      </c>
      <c r="AQ38">
        <v>2</v>
      </c>
      <c r="AR38">
        <v>2</v>
      </c>
      <c r="AS38">
        <v>2</v>
      </c>
      <c r="AT38">
        <v>5</v>
      </c>
      <c r="AU38">
        <v>5</v>
      </c>
      <c r="AV38">
        <v>2</v>
      </c>
      <c r="AW38">
        <v>5</v>
      </c>
      <c r="AX38">
        <v>5</v>
      </c>
      <c r="AY38">
        <v>2</v>
      </c>
      <c r="AZ38">
        <v>3</v>
      </c>
      <c r="BA38">
        <v>3</v>
      </c>
      <c r="BB38">
        <v>3</v>
      </c>
    </row>
    <row r="39" spans="3:54" ht="12.75">
      <c r="C39" s="46" t="s">
        <v>81</v>
      </c>
      <c r="D39" s="170"/>
      <c r="E39" s="171"/>
      <c r="F39" s="180">
        <v>6033</v>
      </c>
      <c r="G39" s="181">
        <v>7740</v>
      </c>
      <c r="H39" s="182">
        <v>7680</v>
      </c>
      <c r="I39" s="180">
        <v>3139</v>
      </c>
      <c r="J39" s="181">
        <v>4814</v>
      </c>
      <c r="K39" s="182">
        <v>4800</v>
      </c>
      <c r="L39" s="180">
        <v>2855</v>
      </c>
      <c r="M39" s="181">
        <v>2850</v>
      </c>
      <c r="N39" s="182">
        <v>2800</v>
      </c>
      <c r="O39" s="180">
        <v>39</v>
      </c>
      <c r="P39" s="181">
        <v>76</v>
      </c>
      <c r="Q39" s="182">
        <v>80</v>
      </c>
      <c r="R39" s="180">
        <v>2880</v>
      </c>
      <c r="S39" s="245">
        <v>3720</v>
      </c>
      <c r="T39" s="182">
        <v>3800</v>
      </c>
      <c r="U39" s="180">
        <v>8913</v>
      </c>
      <c r="V39" s="245">
        <v>11460</v>
      </c>
      <c r="W39" s="246">
        <v>11480</v>
      </c>
      <c r="X39" s="68" t="s">
        <v>38</v>
      </c>
      <c r="Y39" s="170"/>
      <c r="Z39" s="171"/>
      <c r="AG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  <c r="AQ39">
        <v>2</v>
      </c>
      <c r="AR39">
        <v>2</v>
      </c>
      <c r="AS39">
        <v>2</v>
      </c>
      <c r="AT39">
        <v>2</v>
      </c>
      <c r="AU39">
        <v>2</v>
      </c>
      <c r="AV39">
        <v>2</v>
      </c>
      <c r="AW39">
        <v>2</v>
      </c>
      <c r="AX39">
        <v>2</v>
      </c>
      <c r="AY39">
        <v>2</v>
      </c>
      <c r="AZ39">
        <v>2</v>
      </c>
      <c r="BA39">
        <v>2</v>
      </c>
      <c r="BB39">
        <v>2</v>
      </c>
    </row>
    <row r="40" spans="3:54" ht="13.5" thickBot="1">
      <c r="C40" s="46" t="s">
        <v>82</v>
      </c>
      <c r="D40" s="170"/>
      <c r="E40" s="171"/>
      <c r="F40" s="180">
        <v>120.47999999999999</v>
      </c>
      <c r="G40" s="181">
        <v>130</v>
      </c>
      <c r="H40" s="182">
        <v>130</v>
      </c>
      <c r="I40" s="180">
        <v>71.82</v>
      </c>
      <c r="J40" s="181">
        <v>80</v>
      </c>
      <c r="K40" s="182">
        <v>80</v>
      </c>
      <c r="L40" s="180">
        <v>0.6</v>
      </c>
      <c r="M40" s="181">
        <v>0</v>
      </c>
      <c r="N40" s="182">
        <v>0</v>
      </c>
      <c r="O40" s="180">
        <v>48.06</v>
      </c>
      <c r="P40" s="181">
        <v>50</v>
      </c>
      <c r="Q40" s="182">
        <v>50</v>
      </c>
      <c r="R40" s="180">
        <v>525</v>
      </c>
      <c r="S40" s="245">
        <v>600</v>
      </c>
      <c r="T40" s="182">
        <v>650</v>
      </c>
      <c r="U40" s="180">
        <v>645.48</v>
      </c>
      <c r="V40" s="245">
        <v>730</v>
      </c>
      <c r="W40" s="246">
        <v>780</v>
      </c>
      <c r="X40" s="68" t="s">
        <v>40</v>
      </c>
      <c r="Y40" s="170"/>
      <c r="Z40" s="171"/>
      <c r="AG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  <c r="AQ40">
        <v>2</v>
      </c>
      <c r="AR40">
        <v>2</v>
      </c>
      <c r="AS40">
        <v>2</v>
      </c>
      <c r="AT40">
        <v>2</v>
      </c>
      <c r="AU40">
        <v>2</v>
      </c>
      <c r="AV40">
        <v>2</v>
      </c>
      <c r="AW40">
        <v>2</v>
      </c>
      <c r="AX40">
        <v>2</v>
      </c>
      <c r="AY40">
        <v>2</v>
      </c>
      <c r="AZ40">
        <v>2</v>
      </c>
      <c r="BA40">
        <v>2</v>
      </c>
      <c r="BB40">
        <v>2</v>
      </c>
    </row>
    <row r="41" spans="3:54" ht="14.25" thickBot="1" thickTop="1">
      <c r="C41" s="14" t="s">
        <v>7</v>
      </c>
      <c r="D41" s="174"/>
      <c r="E41" s="175"/>
      <c r="F41" s="152">
        <v>86916.13354400413</v>
      </c>
      <c r="G41" s="153">
        <v>90312.56448848882</v>
      </c>
      <c r="H41" s="154">
        <v>89072.21018881301</v>
      </c>
      <c r="I41" s="152">
        <v>33167.95711080536</v>
      </c>
      <c r="J41" s="153">
        <v>35215.91338141808</v>
      </c>
      <c r="K41" s="154">
        <v>35084.22173938673</v>
      </c>
      <c r="L41" s="152">
        <v>49504.568131187574</v>
      </c>
      <c r="M41" s="153">
        <v>50701.00939944365</v>
      </c>
      <c r="N41" s="154">
        <v>49589.01129093334</v>
      </c>
      <c r="O41" s="152">
        <v>4243.6083020112155</v>
      </c>
      <c r="P41" s="153">
        <v>4395.641707627094</v>
      </c>
      <c r="Q41" s="154">
        <v>4398.977158492953</v>
      </c>
      <c r="R41" s="152">
        <v>86707.37091589806</v>
      </c>
      <c r="S41" s="249">
        <v>88314.11422893396</v>
      </c>
      <c r="T41" s="154">
        <v>88536.82659813188</v>
      </c>
      <c r="U41" s="152">
        <v>173623.50445990224</v>
      </c>
      <c r="V41" s="249">
        <v>178626.6787174228</v>
      </c>
      <c r="W41" s="250">
        <v>177609.0367869449</v>
      </c>
      <c r="X41" s="14" t="s">
        <v>7</v>
      </c>
      <c r="Y41" s="174"/>
      <c r="Z41" s="175"/>
      <c r="AG41" t="e">
        <v>#REF!</v>
      </c>
      <c r="AJ41" t="e">
        <v>#REF!</v>
      </c>
      <c r="AK41" t="e">
        <v>#REF!</v>
      </c>
      <c r="AL41" t="e">
        <v>#REF!</v>
      </c>
      <c r="AM41" t="e">
        <v>#REF!</v>
      </c>
      <c r="AN41" t="e">
        <v>#REF!</v>
      </c>
      <c r="AO41" t="e">
        <v>#REF!</v>
      </c>
      <c r="AP41" t="e">
        <v>#REF!</v>
      </c>
      <c r="AQ41" t="e">
        <v>#REF!</v>
      </c>
      <c r="AR41" t="e">
        <v>#REF!</v>
      </c>
      <c r="AS41" t="e">
        <v>#REF!</v>
      </c>
      <c r="AT41" t="e">
        <v>#REF!</v>
      </c>
      <c r="AU41" t="e">
        <v>#REF!</v>
      </c>
      <c r="AV41" t="e">
        <v>#REF!</v>
      </c>
      <c r="AW41" t="e">
        <v>#REF!</v>
      </c>
      <c r="AX41" t="e">
        <v>#REF!</v>
      </c>
      <c r="AY41" t="e">
        <v>#REF!</v>
      </c>
      <c r="AZ41" t="e">
        <v>#REF!</v>
      </c>
      <c r="BA41" t="e">
        <v>#REF!</v>
      </c>
      <c r="BB41" t="e">
        <v>#REF!</v>
      </c>
    </row>
    <row r="42" spans="3:54" ht="13.5" thickTop="1">
      <c r="C42" s="167" t="s">
        <v>84</v>
      </c>
      <c r="D42" s="168"/>
      <c r="E42" s="169"/>
      <c r="F42" s="177">
        <v>2.1</v>
      </c>
      <c r="G42" s="178">
        <v>2.1</v>
      </c>
      <c r="H42" s="179">
        <v>2.1</v>
      </c>
      <c r="I42" s="177">
        <v>0</v>
      </c>
      <c r="J42" s="178">
        <v>0</v>
      </c>
      <c r="K42" s="179">
        <v>0</v>
      </c>
      <c r="L42" s="177">
        <v>0</v>
      </c>
      <c r="M42" s="178">
        <v>0</v>
      </c>
      <c r="N42" s="179">
        <v>0</v>
      </c>
      <c r="O42" s="177">
        <v>2.1</v>
      </c>
      <c r="P42" s="178">
        <v>2.1</v>
      </c>
      <c r="Q42" s="179">
        <v>2.1</v>
      </c>
      <c r="R42" s="177">
        <v>1546</v>
      </c>
      <c r="S42" s="243">
        <v>1546</v>
      </c>
      <c r="T42" s="179">
        <v>1546</v>
      </c>
      <c r="U42" s="177">
        <v>1548.1</v>
      </c>
      <c r="V42" s="243">
        <v>1548.1</v>
      </c>
      <c r="W42" s="244">
        <v>1548.1</v>
      </c>
      <c r="X42" s="80" t="s">
        <v>41</v>
      </c>
      <c r="Y42" s="168"/>
      <c r="Z42" s="169"/>
      <c r="AG42">
        <v>3</v>
      </c>
      <c r="AJ42">
        <v>2</v>
      </c>
      <c r="AK42">
        <v>3</v>
      </c>
      <c r="AL42">
        <v>3</v>
      </c>
      <c r="AM42">
        <v>2</v>
      </c>
      <c r="AN42">
        <v>3</v>
      </c>
      <c r="AO42">
        <v>3</v>
      </c>
      <c r="AP42">
        <v>2</v>
      </c>
      <c r="AQ42">
        <v>2</v>
      </c>
      <c r="AR42">
        <v>2</v>
      </c>
      <c r="AS42">
        <v>2</v>
      </c>
      <c r="AT42">
        <v>5</v>
      </c>
      <c r="AU42">
        <v>5</v>
      </c>
      <c r="AV42">
        <v>5</v>
      </c>
      <c r="AW42">
        <v>5</v>
      </c>
      <c r="AX42">
        <v>5</v>
      </c>
      <c r="AY42">
        <v>3</v>
      </c>
      <c r="AZ42">
        <v>3</v>
      </c>
      <c r="BA42">
        <v>3</v>
      </c>
      <c r="BB42">
        <v>3</v>
      </c>
    </row>
    <row r="43" spans="3:54" ht="12.75">
      <c r="C43" s="46" t="s">
        <v>85</v>
      </c>
      <c r="D43" s="170"/>
      <c r="E43" s="171"/>
      <c r="F43" s="180">
        <v>3055.09</v>
      </c>
      <c r="G43" s="181">
        <v>2965</v>
      </c>
      <c r="H43" s="182">
        <v>3045</v>
      </c>
      <c r="I43" s="180">
        <v>1067</v>
      </c>
      <c r="J43" s="181">
        <v>1090</v>
      </c>
      <c r="K43" s="182">
        <v>1130</v>
      </c>
      <c r="L43" s="180">
        <v>1785</v>
      </c>
      <c r="M43" s="181">
        <v>1685</v>
      </c>
      <c r="N43" s="182">
        <v>1725</v>
      </c>
      <c r="O43" s="180">
        <v>203.09</v>
      </c>
      <c r="P43" s="181">
        <v>190</v>
      </c>
      <c r="Q43" s="182">
        <v>190</v>
      </c>
      <c r="R43" s="180">
        <v>2092.4</v>
      </c>
      <c r="S43" s="245">
        <v>1950</v>
      </c>
      <c r="T43" s="182">
        <v>1980</v>
      </c>
      <c r="U43" s="180">
        <v>5147.49</v>
      </c>
      <c r="V43" s="245">
        <v>4915</v>
      </c>
      <c r="W43" s="246">
        <v>5025</v>
      </c>
      <c r="X43" s="68" t="s">
        <v>42</v>
      </c>
      <c r="Y43" s="170"/>
      <c r="Z43" s="171"/>
      <c r="AG43">
        <v>3</v>
      </c>
      <c r="AJ43">
        <v>3</v>
      </c>
      <c r="AK43">
        <v>3</v>
      </c>
      <c r="AL43">
        <v>3</v>
      </c>
      <c r="AM43">
        <v>2</v>
      </c>
      <c r="AN43">
        <v>2</v>
      </c>
      <c r="AO43">
        <v>2</v>
      </c>
      <c r="AP43">
        <v>2</v>
      </c>
      <c r="AQ43">
        <v>3</v>
      </c>
      <c r="AR43">
        <v>3</v>
      </c>
      <c r="AS43">
        <v>3</v>
      </c>
      <c r="AT43">
        <v>2</v>
      </c>
      <c r="AU43">
        <v>2</v>
      </c>
      <c r="AV43">
        <v>2</v>
      </c>
      <c r="AW43">
        <v>2</v>
      </c>
      <c r="AX43">
        <v>2</v>
      </c>
      <c r="AY43">
        <v>3</v>
      </c>
      <c r="AZ43">
        <v>3</v>
      </c>
      <c r="BA43">
        <v>3</v>
      </c>
      <c r="BB43">
        <v>3</v>
      </c>
    </row>
    <row r="44" spans="3:54" ht="12.75">
      <c r="C44" s="46" t="s">
        <v>86</v>
      </c>
      <c r="D44" s="170"/>
      <c r="E44" s="171"/>
      <c r="F44" s="180">
        <v>83.12</v>
      </c>
      <c r="G44" s="181">
        <v>83.12</v>
      </c>
      <c r="H44" s="182">
        <v>83.12</v>
      </c>
      <c r="I44" s="180">
        <v>83.12</v>
      </c>
      <c r="J44" s="181">
        <v>83.12</v>
      </c>
      <c r="K44" s="182">
        <v>83.12</v>
      </c>
      <c r="L44" s="180">
        <v>0</v>
      </c>
      <c r="M44" s="181">
        <v>0</v>
      </c>
      <c r="N44" s="182">
        <v>0</v>
      </c>
      <c r="O44" s="180">
        <v>0</v>
      </c>
      <c r="P44" s="181">
        <v>0</v>
      </c>
      <c r="Q44" s="182">
        <v>0</v>
      </c>
      <c r="R44" s="180">
        <v>359.67</v>
      </c>
      <c r="S44" s="245">
        <v>359.67</v>
      </c>
      <c r="T44" s="182">
        <v>359.67</v>
      </c>
      <c r="U44" s="180">
        <v>442.79</v>
      </c>
      <c r="V44" s="245">
        <v>442.79</v>
      </c>
      <c r="W44" s="246">
        <v>442.79</v>
      </c>
      <c r="X44" s="68" t="s">
        <v>43</v>
      </c>
      <c r="Y44" s="170"/>
      <c r="Z44" s="171"/>
      <c r="AG44">
        <v>3</v>
      </c>
      <c r="AJ44">
        <v>3</v>
      </c>
      <c r="AK44">
        <v>3</v>
      </c>
      <c r="AL44">
        <v>3</v>
      </c>
      <c r="AM44">
        <v>3</v>
      </c>
      <c r="AN44">
        <v>3</v>
      </c>
      <c r="AO44">
        <v>3</v>
      </c>
      <c r="AP44">
        <v>2</v>
      </c>
      <c r="AQ44">
        <v>2</v>
      </c>
      <c r="AR44">
        <v>2</v>
      </c>
      <c r="AS44">
        <v>3</v>
      </c>
      <c r="AT44">
        <v>5</v>
      </c>
      <c r="AU44">
        <v>5</v>
      </c>
      <c r="AV44">
        <v>2</v>
      </c>
      <c r="AW44">
        <v>5</v>
      </c>
      <c r="AX44">
        <v>5</v>
      </c>
      <c r="AY44">
        <v>3</v>
      </c>
      <c r="AZ44">
        <v>3</v>
      </c>
      <c r="BA44">
        <v>3</v>
      </c>
      <c r="BB44">
        <v>3</v>
      </c>
    </row>
    <row r="45" spans="3:54" ht="12.75">
      <c r="C45" s="46" t="s">
        <v>87</v>
      </c>
      <c r="D45" s="170"/>
      <c r="E45" s="171"/>
      <c r="F45" s="180">
        <v>57</v>
      </c>
      <c r="G45" s="181">
        <v>57</v>
      </c>
      <c r="H45" s="182">
        <v>57</v>
      </c>
      <c r="I45" s="180">
        <v>0</v>
      </c>
      <c r="J45" s="181">
        <v>0</v>
      </c>
      <c r="K45" s="182">
        <v>0</v>
      </c>
      <c r="L45" s="180">
        <v>0</v>
      </c>
      <c r="M45" s="181">
        <v>0</v>
      </c>
      <c r="N45" s="182">
        <v>0</v>
      </c>
      <c r="O45" s="180">
        <v>57</v>
      </c>
      <c r="P45" s="181">
        <v>57</v>
      </c>
      <c r="Q45" s="182">
        <v>57</v>
      </c>
      <c r="R45" s="180">
        <v>154.96</v>
      </c>
      <c r="S45" s="245">
        <v>154.96</v>
      </c>
      <c r="T45" s="182">
        <v>154.96</v>
      </c>
      <c r="U45" s="180">
        <v>211.96</v>
      </c>
      <c r="V45" s="245">
        <v>211.96</v>
      </c>
      <c r="W45" s="246">
        <v>211.96</v>
      </c>
      <c r="X45" s="68" t="s">
        <v>3</v>
      </c>
      <c r="Y45" s="170"/>
      <c r="Z45" s="171"/>
      <c r="AG45">
        <v>3</v>
      </c>
      <c r="AJ45">
        <v>3</v>
      </c>
      <c r="AK45">
        <v>3</v>
      </c>
      <c r="AL45">
        <v>3</v>
      </c>
      <c r="AM45">
        <v>3</v>
      </c>
      <c r="AN45">
        <v>3</v>
      </c>
      <c r="AO45">
        <v>3</v>
      </c>
      <c r="AP45">
        <v>2</v>
      </c>
      <c r="AQ45">
        <v>2</v>
      </c>
      <c r="AR45">
        <v>2</v>
      </c>
      <c r="AS45">
        <v>5</v>
      </c>
      <c r="AT45">
        <v>5</v>
      </c>
      <c r="AU45">
        <v>5</v>
      </c>
      <c r="AV45">
        <v>5</v>
      </c>
      <c r="AW45">
        <v>5</v>
      </c>
      <c r="AX45">
        <v>5</v>
      </c>
      <c r="AY45">
        <v>3</v>
      </c>
      <c r="AZ45">
        <v>3</v>
      </c>
      <c r="BA45">
        <v>3</v>
      </c>
      <c r="BB45">
        <v>3</v>
      </c>
    </row>
    <row r="46" spans="3:54" ht="12.75">
      <c r="C46" s="46" t="s">
        <v>89</v>
      </c>
      <c r="D46" s="170"/>
      <c r="E46" s="171"/>
      <c r="F46" s="180">
        <v>46</v>
      </c>
      <c r="G46" s="181">
        <v>46</v>
      </c>
      <c r="H46" s="182">
        <v>46</v>
      </c>
      <c r="I46" s="180">
        <v>35</v>
      </c>
      <c r="J46" s="181">
        <v>35</v>
      </c>
      <c r="K46" s="182">
        <v>35</v>
      </c>
      <c r="L46" s="180">
        <v>0</v>
      </c>
      <c r="M46" s="181">
        <v>0</v>
      </c>
      <c r="N46" s="182">
        <v>0</v>
      </c>
      <c r="O46" s="180">
        <v>11</v>
      </c>
      <c r="P46" s="181">
        <v>11</v>
      </c>
      <c r="Q46" s="182">
        <v>11</v>
      </c>
      <c r="R46" s="180">
        <v>1216.65</v>
      </c>
      <c r="S46" s="245">
        <v>1216.65</v>
      </c>
      <c r="T46" s="182">
        <v>1216.65</v>
      </c>
      <c r="U46" s="180">
        <v>1262.65</v>
      </c>
      <c r="V46" s="245">
        <v>1262.65</v>
      </c>
      <c r="W46" s="246">
        <v>1262.65</v>
      </c>
      <c r="X46" s="68" t="s">
        <v>4</v>
      </c>
      <c r="Y46" s="170"/>
      <c r="Z46" s="171"/>
      <c r="AG46">
        <v>3</v>
      </c>
      <c r="AJ46">
        <v>2</v>
      </c>
      <c r="AK46">
        <v>3</v>
      </c>
      <c r="AL46">
        <v>3</v>
      </c>
      <c r="AM46">
        <v>2</v>
      </c>
      <c r="AN46">
        <v>3</v>
      </c>
      <c r="AO46">
        <v>3</v>
      </c>
      <c r="AP46">
        <v>2</v>
      </c>
      <c r="AQ46">
        <v>2</v>
      </c>
      <c r="AR46">
        <v>2</v>
      </c>
      <c r="AS46">
        <v>2</v>
      </c>
      <c r="AT46">
        <v>5</v>
      </c>
      <c r="AU46">
        <v>5</v>
      </c>
      <c r="AV46">
        <v>3</v>
      </c>
      <c r="AW46">
        <v>5</v>
      </c>
      <c r="AX46">
        <v>5</v>
      </c>
      <c r="AY46">
        <v>3</v>
      </c>
      <c r="AZ46">
        <v>3</v>
      </c>
      <c r="BA46">
        <v>3</v>
      </c>
      <c r="BB46">
        <v>3</v>
      </c>
    </row>
    <row r="47" spans="3:54" ht="12.75">
      <c r="C47" s="46" t="s">
        <v>90</v>
      </c>
      <c r="D47" s="170"/>
      <c r="E47" s="171"/>
      <c r="F47" s="180">
        <v>40013.45</v>
      </c>
      <c r="G47" s="181">
        <v>40601.06</v>
      </c>
      <c r="H47" s="182">
        <v>41211.0812</v>
      </c>
      <c r="I47" s="180">
        <v>14570</v>
      </c>
      <c r="J47" s="181">
        <v>14861.4</v>
      </c>
      <c r="K47" s="182">
        <v>15158.628</v>
      </c>
      <c r="L47" s="180">
        <v>15333</v>
      </c>
      <c r="M47" s="181">
        <v>15639.66</v>
      </c>
      <c r="N47" s="182">
        <v>15952.4532</v>
      </c>
      <c r="O47" s="180">
        <v>10110.45</v>
      </c>
      <c r="P47" s="181">
        <v>10100</v>
      </c>
      <c r="Q47" s="182">
        <v>10100</v>
      </c>
      <c r="R47" s="180">
        <v>4264.59</v>
      </c>
      <c r="S47" s="245">
        <v>4300</v>
      </c>
      <c r="T47" s="182">
        <v>4400</v>
      </c>
      <c r="U47" s="180">
        <v>44278.03999999999</v>
      </c>
      <c r="V47" s="245">
        <v>44901.06</v>
      </c>
      <c r="W47" s="246">
        <v>45611.0812</v>
      </c>
      <c r="X47" s="68" t="s">
        <v>45</v>
      </c>
      <c r="Y47" s="170"/>
      <c r="Z47" s="171"/>
      <c r="AG47">
        <v>3</v>
      </c>
      <c r="AJ47">
        <v>3</v>
      </c>
      <c r="AK47">
        <v>2</v>
      </c>
      <c r="AL47">
        <v>2</v>
      </c>
      <c r="AM47">
        <v>3</v>
      </c>
      <c r="AN47">
        <v>2</v>
      </c>
      <c r="AO47">
        <v>2</v>
      </c>
      <c r="AP47">
        <v>2</v>
      </c>
      <c r="AQ47">
        <v>2</v>
      </c>
      <c r="AR47">
        <v>2</v>
      </c>
      <c r="AS47">
        <v>3</v>
      </c>
      <c r="AT47">
        <v>2</v>
      </c>
      <c r="AU47">
        <v>2</v>
      </c>
      <c r="AV47">
        <v>3</v>
      </c>
      <c r="AW47">
        <v>2</v>
      </c>
      <c r="AX47">
        <v>2</v>
      </c>
      <c r="AY47">
        <v>3</v>
      </c>
      <c r="AZ47">
        <v>2</v>
      </c>
      <c r="BA47">
        <v>2</v>
      </c>
      <c r="BB47">
        <v>3</v>
      </c>
    </row>
    <row r="48" spans="3:54" ht="12.75">
      <c r="C48" s="46" t="s">
        <v>91</v>
      </c>
      <c r="D48" s="170"/>
      <c r="E48" s="171"/>
      <c r="F48" s="180">
        <v>1545</v>
      </c>
      <c r="G48" s="181">
        <v>1545</v>
      </c>
      <c r="H48" s="182">
        <v>1545</v>
      </c>
      <c r="I48" s="180">
        <v>1279</v>
      </c>
      <c r="J48" s="181">
        <v>1279</v>
      </c>
      <c r="K48" s="182">
        <v>1279</v>
      </c>
      <c r="L48" s="180">
        <v>198</v>
      </c>
      <c r="M48" s="181">
        <v>198</v>
      </c>
      <c r="N48" s="182">
        <v>198</v>
      </c>
      <c r="O48" s="180">
        <v>68</v>
      </c>
      <c r="P48" s="181">
        <v>68</v>
      </c>
      <c r="Q48" s="182">
        <v>68</v>
      </c>
      <c r="R48" s="180">
        <v>5728</v>
      </c>
      <c r="S48" s="245">
        <v>5728</v>
      </c>
      <c r="T48" s="182">
        <v>5728</v>
      </c>
      <c r="U48" s="180">
        <v>7273</v>
      </c>
      <c r="V48" s="245">
        <v>7273</v>
      </c>
      <c r="W48" s="246">
        <v>7273</v>
      </c>
      <c r="X48" s="68" t="s">
        <v>6</v>
      </c>
      <c r="Y48" s="170"/>
      <c r="Z48" s="171"/>
      <c r="AG48">
        <v>3</v>
      </c>
      <c r="AJ48">
        <v>3</v>
      </c>
      <c r="AK48">
        <v>3</v>
      </c>
      <c r="AL48">
        <v>3</v>
      </c>
      <c r="AM48">
        <v>3</v>
      </c>
      <c r="AN48">
        <v>3</v>
      </c>
      <c r="AO48">
        <v>3</v>
      </c>
      <c r="AP48">
        <v>3</v>
      </c>
      <c r="AQ48">
        <v>3</v>
      </c>
      <c r="AR48">
        <v>3</v>
      </c>
      <c r="AS48">
        <v>5</v>
      </c>
      <c r="AT48">
        <v>5</v>
      </c>
      <c r="AU48">
        <v>5</v>
      </c>
      <c r="AV48">
        <v>5</v>
      </c>
      <c r="AW48">
        <v>5</v>
      </c>
      <c r="AX48">
        <v>5</v>
      </c>
      <c r="AY48">
        <v>3</v>
      </c>
      <c r="AZ48">
        <v>3</v>
      </c>
      <c r="BA48">
        <v>3</v>
      </c>
      <c r="BB48">
        <v>3</v>
      </c>
    </row>
    <row r="49" spans="3:54" ht="13.5" thickBot="1">
      <c r="C49" s="46" t="s">
        <v>92</v>
      </c>
      <c r="D49" s="170"/>
      <c r="E49" s="171"/>
      <c r="F49" s="180">
        <v>10</v>
      </c>
      <c r="G49" s="181">
        <v>10</v>
      </c>
      <c r="H49" s="182">
        <v>10</v>
      </c>
      <c r="I49" s="180">
        <v>0</v>
      </c>
      <c r="J49" s="181">
        <v>0</v>
      </c>
      <c r="K49" s="182">
        <v>0</v>
      </c>
      <c r="L49" s="180">
        <v>0</v>
      </c>
      <c r="M49" s="181">
        <v>0</v>
      </c>
      <c r="N49" s="182">
        <v>0</v>
      </c>
      <c r="O49" s="180">
        <v>10</v>
      </c>
      <c r="P49" s="181">
        <v>10</v>
      </c>
      <c r="Q49" s="182">
        <v>10</v>
      </c>
      <c r="R49" s="180">
        <v>24</v>
      </c>
      <c r="S49" s="245">
        <v>24</v>
      </c>
      <c r="T49" s="182">
        <v>24</v>
      </c>
      <c r="U49" s="180">
        <v>34</v>
      </c>
      <c r="V49" s="245">
        <v>34</v>
      </c>
      <c r="W49" s="246">
        <v>34</v>
      </c>
      <c r="X49" s="68" t="s">
        <v>46</v>
      </c>
      <c r="Y49" s="170"/>
      <c r="Z49" s="171"/>
      <c r="AG49">
        <v>3</v>
      </c>
      <c r="AJ49">
        <v>3</v>
      </c>
      <c r="AK49">
        <v>3</v>
      </c>
      <c r="AL49">
        <v>3</v>
      </c>
      <c r="AM49">
        <v>3</v>
      </c>
      <c r="AN49">
        <v>3</v>
      </c>
      <c r="AO49">
        <v>3</v>
      </c>
      <c r="AP49">
        <v>2</v>
      </c>
      <c r="AQ49">
        <v>2</v>
      </c>
      <c r="AR49">
        <v>2</v>
      </c>
      <c r="AS49">
        <v>5</v>
      </c>
      <c r="AT49">
        <v>5</v>
      </c>
      <c r="AU49">
        <v>5</v>
      </c>
      <c r="AV49">
        <v>5</v>
      </c>
      <c r="AW49">
        <v>5</v>
      </c>
      <c r="AX49">
        <v>5</v>
      </c>
      <c r="AY49">
        <v>3</v>
      </c>
      <c r="AZ49">
        <v>3</v>
      </c>
      <c r="BA49">
        <v>3</v>
      </c>
      <c r="BB49">
        <v>3</v>
      </c>
    </row>
    <row r="50" spans="3:54" ht="14.25" thickBot="1" thickTop="1">
      <c r="C50" s="14" t="s">
        <v>335</v>
      </c>
      <c r="D50" s="174"/>
      <c r="E50" s="175"/>
      <c r="F50" s="152">
        <v>44811.759999999995</v>
      </c>
      <c r="G50" s="153">
        <v>45309.28</v>
      </c>
      <c r="H50" s="154">
        <v>45999.3012</v>
      </c>
      <c r="I50" s="152">
        <v>17034.12</v>
      </c>
      <c r="J50" s="153">
        <v>17348.52</v>
      </c>
      <c r="K50" s="154">
        <v>17685.748</v>
      </c>
      <c r="L50" s="152">
        <v>17316</v>
      </c>
      <c r="M50" s="153">
        <v>17522.66</v>
      </c>
      <c r="N50" s="154">
        <v>17875.4532</v>
      </c>
      <c r="O50" s="152">
        <v>10461.640000000001</v>
      </c>
      <c r="P50" s="153">
        <v>10438.1</v>
      </c>
      <c r="Q50" s="154">
        <v>10438.1</v>
      </c>
      <c r="R50" s="152">
        <v>15386.27</v>
      </c>
      <c r="S50" s="249">
        <v>15279.28</v>
      </c>
      <c r="T50" s="154">
        <v>15409.28</v>
      </c>
      <c r="U50" s="152">
        <v>60198.02999999999</v>
      </c>
      <c r="V50" s="249">
        <v>60588.56</v>
      </c>
      <c r="W50" s="250">
        <v>61408.5812</v>
      </c>
      <c r="X50" s="14" t="s">
        <v>336</v>
      </c>
      <c r="Y50" s="174"/>
      <c r="Z50" s="175"/>
      <c r="AG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  <c r="AP50" t="e">
        <v>#REF!</v>
      </c>
      <c r="AQ50" t="e">
        <v>#REF!</v>
      </c>
      <c r="AR50" t="e">
        <v>#REF!</v>
      </c>
      <c r="AS50" t="e">
        <v>#REF!</v>
      </c>
      <c r="AT50" t="e">
        <v>#REF!</v>
      </c>
      <c r="AU50" t="e">
        <v>#REF!</v>
      </c>
      <c r="AV50" t="e">
        <v>#REF!</v>
      </c>
      <c r="AW50" t="e">
        <v>#REF!</v>
      </c>
      <c r="AX50" t="e">
        <v>#REF!</v>
      </c>
      <c r="AY50" t="e">
        <v>#REF!</v>
      </c>
      <c r="AZ50" t="e">
        <v>#REF!</v>
      </c>
      <c r="BA50" t="e">
        <v>#REF!</v>
      </c>
      <c r="BB50" t="e">
        <v>#REF!</v>
      </c>
    </row>
    <row r="51" spans="3:54" ht="13.5" thickTop="1">
      <c r="C51" s="167" t="s">
        <v>94</v>
      </c>
      <c r="D51" s="168"/>
      <c r="E51" s="169"/>
      <c r="F51" s="177">
        <v>26860.6</v>
      </c>
      <c r="G51" s="178">
        <v>26860.6</v>
      </c>
      <c r="H51" s="179">
        <v>26860.6</v>
      </c>
      <c r="I51" s="177">
        <v>14610.6</v>
      </c>
      <c r="J51" s="178">
        <v>14610.6</v>
      </c>
      <c r="K51" s="179">
        <v>14610.6</v>
      </c>
      <c r="L51" s="177">
        <v>10664</v>
      </c>
      <c r="M51" s="178">
        <v>10664</v>
      </c>
      <c r="N51" s="179">
        <v>10664</v>
      </c>
      <c r="O51" s="177">
        <v>1586</v>
      </c>
      <c r="P51" s="178">
        <v>1586</v>
      </c>
      <c r="Q51" s="179">
        <v>1586</v>
      </c>
      <c r="R51" s="177">
        <v>1253.85</v>
      </c>
      <c r="S51" s="243">
        <v>1253.85</v>
      </c>
      <c r="T51" s="179">
        <v>1253.85</v>
      </c>
      <c r="U51" s="177">
        <v>28114.449999999997</v>
      </c>
      <c r="V51" s="243">
        <v>28114.449999999997</v>
      </c>
      <c r="W51" s="244">
        <v>28114.449999999997</v>
      </c>
      <c r="X51" s="80" t="s">
        <v>1</v>
      </c>
      <c r="Y51" s="168"/>
      <c r="Z51" s="169"/>
      <c r="AG51">
        <v>3</v>
      </c>
      <c r="AJ51">
        <v>3</v>
      </c>
      <c r="AK51">
        <v>3</v>
      </c>
      <c r="AL51">
        <v>3</v>
      </c>
      <c r="AM51">
        <v>3</v>
      </c>
      <c r="AN51">
        <v>3</v>
      </c>
      <c r="AO51">
        <v>3</v>
      </c>
      <c r="AP51">
        <v>3</v>
      </c>
      <c r="AQ51">
        <v>3</v>
      </c>
      <c r="AR51">
        <v>3</v>
      </c>
      <c r="AS51">
        <v>2</v>
      </c>
      <c r="AT51">
        <v>5</v>
      </c>
      <c r="AU51">
        <v>5</v>
      </c>
      <c r="AV51">
        <v>3</v>
      </c>
      <c r="AW51">
        <v>5</v>
      </c>
      <c r="AX51">
        <v>5</v>
      </c>
      <c r="AY51">
        <v>3</v>
      </c>
      <c r="AZ51">
        <v>3</v>
      </c>
      <c r="BA51">
        <v>3</v>
      </c>
      <c r="BB51">
        <v>3</v>
      </c>
    </row>
    <row r="52" spans="3:54" ht="13.5" thickBot="1">
      <c r="C52" s="100" t="s">
        <v>95</v>
      </c>
      <c r="D52" s="172"/>
      <c r="E52" s="173"/>
      <c r="F52" s="183">
        <v>84601.93</v>
      </c>
      <c r="G52" s="184">
        <v>84563.93</v>
      </c>
      <c r="H52" s="185">
        <v>83944.50447143643</v>
      </c>
      <c r="I52" s="183">
        <v>34306.67</v>
      </c>
      <c r="J52" s="184">
        <v>34306.67</v>
      </c>
      <c r="K52" s="185">
        <v>35778.584317625086</v>
      </c>
      <c r="L52" s="183">
        <v>46257.26</v>
      </c>
      <c r="M52" s="184">
        <v>46257.26</v>
      </c>
      <c r="N52" s="185">
        <v>43944.920153811356</v>
      </c>
      <c r="O52" s="183">
        <v>4038</v>
      </c>
      <c r="P52" s="184">
        <v>4000</v>
      </c>
      <c r="Q52" s="185">
        <v>4221</v>
      </c>
      <c r="R52" s="183">
        <v>52132</v>
      </c>
      <c r="S52" s="247">
        <v>52132</v>
      </c>
      <c r="T52" s="185">
        <v>52132</v>
      </c>
      <c r="U52" s="183">
        <v>136733.93</v>
      </c>
      <c r="V52" s="247">
        <v>136695.93</v>
      </c>
      <c r="W52" s="248">
        <v>136076.50447143643</v>
      </c>
      <c r="X52" s="101" t="s">
        <v>47</v>
      </c>
      <c r="Y52" s="172"/>
      <c r="Z52" s="173"/>
      <c r="AG52">
        <v>3</v>
      </c>
      <c r="AJ52">
        <v>3</v>
      </c>
      <c r="AK52">
        <v>3</v>
      </c>
      <c r="AL52">
        <v>3</v>
      </c>
      <c r="AM52">
        <v>3</v>
      </c>
      <c r="AN52">
        <v>3</v>
      </c>
      <c r="AO52">
        <v>3</v>
      </c>
      <c r="AP52">
        <v>2</v>
      </c>
      <c r="AQ52">
        <v>2</v>
      </c>
      <c r="AR52">
        <v>2</v>
      </c>
      <c r="AS52">
        <v>2</v>
      </c>
      <c r="AT52">
        <v>2</v>
      </c>
      <c r="AU52">
        <v>2</v>
      </c>
      <c r="AV52">
        <v>2</v>
      </c>
      <c r="AW52">
        <v>2</v>
      </c>
      <c r="AX52">
        <v>2</v>
      </c>
      <c r="AY52">
        <v>3</v>
      </c>
      <c r="AZ52">
        <v>3</v>
      </c>
      <c r="BA52">
        <v>3</v>
      </c>
      <c r="BB52">
        <v>3</v>
      </c>
    </row>
    <row r="53" spans="3:54" ht="14.25" thickBot="1" thickTop="1">
      <c r="C53" s="14" t="s">
        <v>8</v>
      </c>
      <c r="D53" s="12"/>
      <c r="E53" s="13"/>
      <c r="F53" s="152">
        <v>111462.53</v>
      </c>
      <c r="G53" s="153">
        <v>111424.53</v>
      </c>
      <c r="H53" s="154">
        <v>110805.10447143644</v>
      </c>
      <c r="I53" s="152">
        <v>48917.27</v>
      </c>
      <c r="J53" s="153">
        <v>48917.27</v>
      </c>
      <c r="K53" s="154">
        <v>50389.184317625084</v>
      </c>
      <c r="L53" s="152">
        <v>56921.26</v>
      </c>
      <c r="M53" s="153">
        <v>56921.26</v>
      </c>
      <c r="N53" s="154">
        <v>54608.920153811356</v>
      </c>
      <c r="O53" s="152">
        <v>5624</v>
      </c>
      <c r="P53" s="153">
        <v>5586</v>
      </c>
      <c r="Q53" s="154">
        <v>5807</v>
      </c>
      <c r="R53" s="152">
        <v>53385.85</v>
      </c>
      <c r="S53" s="249">
        <v>53385.85</v>
      </c>
      <c r="T53" s="154">
        <v>53385.85</v>
      </c>
      <c r="U53" s="152">
        <v>164848.38</v>
      </c>
      <c r="V53" s="249">
        <v>164810.38</v>
      </c>
      <c r="W53" s="154">
        <v>164190.95447143645</v>
      </c>
      <c r="X53" s="16" t="s">
        <v>96</v>
      </c>
      <c r="Y53" s="8"/>
      <c r="Z53" s="9"/>
      <c r="AG53" t="e">
        <v>#REF!</v>
      </c>
      <c r="AJ53" t="e">
        <v>#REF!</v>
      </c>
      <c r="AK53" t="e">
        <v>#REF!</v>
      </c>
      <c r="AL53" t="e">
        <v>#REF!</v>
      </c>
      <c r="AM53" t="e">
        <v>#REF!</v>
      </c>
      <c r="AN53" t="e">
        <v>#REF!</v>
      </c>
      <c r="AO53" t="e">
        <v>#REF!</v>
      </c>
      <c r="AP53" t="e">
        <v>#REF!</v>
      </c>
      <c r="AQ53" t="e">
        <v>#REF!</v>
      </c>
      <c r="AR53" t="e">
        <v>#REF!</v>
      </c>
      <c r="AS53" t="e">
        <v>#REF!</v>
      </c>
      <c r="AT53" t="e">
        <v>#REF!</v>
      </c>
      <c r="AU53" t="e">
        <v>#REF!</v>
      </c>
      <c r="AV53" t="e">
        <v>#REF!</v>
      </c>
      <c r="AW53" t="e">
        <v>#REF!</v>
      </c>
      <c r="AX53" t="e">
        <v>#REF!</v>
      </c>
      <c r="AY53" t="e">
        <v>#REF!</v>
      </c>
      <c r="AZ53" t="e">
        <v>#REF!</v>
      </c>
      <c r="BA53" t="e">
        <v>#REF!</v>
      </c>
      <c r="BB53" t="e">
        <v>#REF!</v>
      </c>
    </row>
    <row r="54" spans="5:15" ht="15" thickTop="1">
      <c r="E54" s="37" t="s">
        <v>148</v>
      </c>
      <c r="F54" t="s">
        <v>145</v>
      </c>
      <c r="N54" s="37" t="s">
        <v>148</v>
      </c>
      <c r="O54" t="s">
        <v>153</v>
      </c>
    </row>
    <row r="55" spans="5:15" ht="14.25">
      <c r="E55" s="31"/>
      <c r="F55" t="s">
        <v>146</v>
      </c>
      <c r="N55" s="31"/>
      <c r="O55" t="s">
        <v>154</v>
      </c>
    </row>
    <row r="56" spans="5:15" ht="14.25">
      <c r="E56" s="37" t="s">
        <v>149</v>
      </c>
      <c r="F56" t="s">
        <v>147</v>
      </c>
      <c r="N56" s="37" t="s">
        <v>149</v>
      </c>
      <c r="O56" t="s">
        <v>155</v>
      </c>
    </row>
    <row r="57" spans="5:15" ht="14.25">
      <c r="E57" s="37" t="s">
        <v>150</v>
      </c>
      <c r="F57" t="s">
        <v>151</v>
      </c>
      <c r="N57" s="37" t="s">
        <v>150</v>
      </c>
      <c r="O57" t="s">
        <v>156</v>
      </c>
    </row>
    <row r="58" spans="6:15" ht="12.75">
      <c r="F58" t="s">
        <v>152</v>
      </c>
      <c r="O58" t="s">
        <v>157</v>
      </c>
    </row>
    <row r="59" spans="3:26" ht="12.75">
      <c r="C59" s="38" t="str">
        <f ca="1">CELL("filename")</f>
        <v>C:\MyFiles\Timber\Timber Committee\TCQ2018\Masterfiles\[tb-71-6.xls]List of tables</v>
      </c>
      <c r="Z59" s="40" t="str">
        <f ca="1">CONCATENATE("printed on ",DAY(NOW()),"/",MONTH(NOW()))</f>
        <v>printed on 30/11</v>
      </c>
    </row>
  </sheetData>
  <sheetProtection/>
  <mergeCells count="18">
    <mergeCell ref="L8:N8"/>
    <mergeCell ref="C2:Z2"/>
    <mergeCell ref="O8:Q8"/>
    <mergeCell ref="R6:T8"/>
    <mergeCell ref="U7:W7"/>
    <mergeCell ref="X6:Z9"/>
    <mergeCell ref="C6:E9"/>
    <mergeCell ref="I8:K8"/>
    <mergeCell ref="I7:K7"/>
    <mergeCell ref="F7:H8"/>
    <mergeCell ref="L7:N7"/>
    <mergeCell ref="O7:Q7"/>
    <mergeCell ref="F6:Q6"/>
    <mergeCell ref="O3:W3"/>
    <mergeCell ref="O4:W4"/>
    <mergeCell ref="F3:N3"/>
    <mergeCell ref="F4:N4"/>
    <mergeCell ref="N5:O5"/>
  </mergeCells>
  <conditionalFormatting sqref="C10:X53">
    <cfRule type="expression" priority="1" dxfId="0" stopIfTrue="1">
      <formula>AG10&gt;2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5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C2:AP5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62" t="s">
        <v>185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411</v>
      </c>
      <c r="G3" s="262"/>
      <c r="H3" s="262"/>
      <c r="I3" s="262"/>
      <c r="J3" s="262"/>
      <c r="K3" s="262"/>
      <c r="L3" s="262" t="s">
        <v>412</v>
      </c>
      <c r="M3" s="262"/>
      <c r="N3" s="262"/>
      <c r="O3" s="262"/>
      <c r="P3" s="262"/>
      <c r="Q3" s="262"/>
    </row>
    <row r="5" spans="11:15" ht="15" thickBot="1">
      <c r="K5" s="263" t="s">
        <v>50</v>
      </c>
      <c r="L5" s="263"/>
      <c r="N5" s="11"/>
      <c r="O5" s="11"/>
    </row>
    <row r="6" spans="3:20" ht="15" thickTop="1">
      <c r="C6" s="2"/>
      <c r="D6" s="3"/>
      <c r="E6" s="4"/>
      <c r="F6" s="267" t="s">
        <v>263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4.25">
      <c r="C7" s="264" t="s">
        <v>0</v>
      </c>
      <c r="D7" s="265"/>
      <c r="E7" s="266"/>
      <c r="F7" s="264" t="s">
        <v>264</v>
      </c>
      <c r="G7" s="265"/>
      <c r="H7" s="266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2017</v>
      </c>
      <c r="G8" s="24">
        <v>2018</v>
      </c>
      <c r="H8" s="22">
        <v>2019</v>
      </c>
      <c r="I8" s="23">
        <v>2017</v>
      </c>
      <c r="J8" s="24">
        <v>2018</v>
      </c>
      <c r="K8" s="22">
        <v>2019</v>
      </c>
      <c r="L8" s="23">
        <v>2017</v>
      </c>
      <c r="M8" s="24">
        <v>2018</v>
      </c>
      <c r="N8" s="22">
        <v>2019</v>
      </c>
      <c r="O8" s="23">
        <v>2017</v>
      </c>
      <c r="P8" s="24">
        <v>2018</v>
      </c>
      <c r="Q8" s="22">
        <v>2019</v>
      </c>
      <c r="R8" s="7"/>
      <c r="S8" s="8"/>
      <c r="T8" s="9"/>
      <c r="AA8" t="s">
        <v>0</v>
      </c>
      <c r="AD8" t="s">
        <v>308</v>
      </c>
      <c r="AG8" t="s">
        <v>11</v>
      </c>
      <c r="AJ8" t="s">
        <v>49</v>
      </c>
      <c r="AM8" t="s">
        <v>48</v>
      </c>
      <c r="AP8" t="s">
        <v>0</v>
      </c>
    </row>
    <row r="9" spans="3:42" ht="13.5" thickTop="1">
      <c r="C9" s="167" t="s">
        <v>53</v>
      </c>
      <c r="D9" s="168"/>
      <c r="E9" s="169"/>
      <c r="F9" s="177">
        <v>5.36</v>
      </c>
      <c r="G9" s="178">
        <v>5.36</v>
      </c>
      <c r="H9" s="179">
        <v>5.36</v>
      </c>
      <c r="I9" s="177">
        <v>5.36</v>
      </c>
      <c r="J9" s="178">
        <v>5.36</v>
      </c>
      <c r="K9" s="179">
        <v>5.36</v>
      </c>
      <c r="L9" s="177">
        <v>0</v>
      </c>
      <c r="M9" s="178">
        <v>0</v>
      </c>
      <c r="N9" s="179">
        <v>0</v>
      </c>
      <c r="O9" s="177">
        <v>0</v>
      </c>
      <c r="P9" s="178">
        <v>0</v>
      </c>
      <c r="Q9" s="179">
        <v>0</v>
      </c>
      <c r="R9" s="80" t="s">
        <v>15</v>
      </c>
      <c r="S9" s="168"/>
      <c r="T9" s="169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 t="s">
        <v>315</v>
      </c>
      <c r="AK9" t="s">
        <v>315</v>
      </c>
      <c r="AL9" t="s">
        <v>315</v>
      </c>
      <c r="AM9" t="s">
        <v>315</v>
      </c>
      <c r="AN9" t="s">
        <v>315</v>
      </c>
      <c r="AO9" t="s">
        <v>315</v>
      </c>
      <c r="AP9">
        <v>3</v>
      </c>
    </row>
    <row r="10" spans="3:42" ht="12.75">
      <c r="C10" s="46" t="s">
        <v>54</v>
      </c>
      <c r="D10" s="170"/>
      <c r="E10" s="171"/>
      <c r="F10" s="180">
        <v>14954.397999999997</v>
      </c>
      <c r="G10" s="181">
        <v>16658</v>
      </c>
      <c r="H10" s="182">
        <v>17000</v>
      </c>
      <c r="I10" s="180">
        <v>9236.916</v>
      </c>
      <c r="J10" s="181">
        <v>10258</v>
      </c>
      <c r="K10" s="182">
        <v>10400</v>
      </c>
      <c r="L10" s="180">
        <v>6088.744</v>
      </c>
      <c r="M10" s="181">
        <v>6810</v>
      </c>
      <c r="N10" s="182">
        <v>7000</v>
      </c>
      <c r="O10" s="180">
        <v>371.262</v>
      </c>
      <c r="P10" s="181">
        <v>410</v>
      </c>
      <c r="Q10" s="182">
        <v>400</v>
      </c>
      <c r="R10" s="68" t="s">
        <v>16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3:42" ht="12.75">
      <c r="C11" s="46" t="s">
        <v>108</v>
      </c>
      <c r="D11" s="170"/>
      <c r="E11" s="171"/>
      <c r="F11" s="180">
        <v>2625</v>
      </c>
      <c r="G11" s="181">
        <v>2700</v>
      </c>
      <c r="H11" s="182">
        <v>2775</v>
      </c>
      <c r="I11" s="180">
        <v>2175</v>
      </c>
      <c r="J11" s="181">
        <v>2100</v>
      </c>
      <c r="K11" s="182">
        <v>2025</v>
      </c>
      <c r="L11" s="180">
        <v>800</v>
      </c>
      <c r="M11" s="181">
        <v>900</v>
      </c>
      <c r="N11" s="182">
        <v>1000</v>
      </c>
      <c r="O11" s="180">
        <v>350</v>
      </c>
      <c r="P11" s="181">
        <v>300</v>
      </c>
      <c r="Q11" s="182">
        <v>250</v>
      </c>
      <c r="R11" s="68" t="s">
        <v>109</v>
      </c>
      <c r="S11" s="170"/>
      <c r="T11" s="171"/>
      <c r="AA11">
        <v>3</v>
      </c>
      <c r="AD11">
        <v>3</v>
      </c>
      <c r="AE11">
        <v>3</v>
      </c>
      <c r="AF11">
        <v>3</v>
      </c>
      <c r="AG11">
        <v>3</v>
      </c>
      <c r="AH11">
        <v>3</v>
      </c>
      <c r="AI11">
        <v>3</v>
      </c>
      <c r="AJ11">
        <v>3</v>
      </c>
      <c r="AK11">
        <v>3</v>
      </c>
      <c r="AL11">
        <v>3</v>
      </c>
      <c r="AM11">
        <v>3</v>
      </c>
      <c r="AN11">
        <v>3</v>
      </c>
      <c r="AO11">
        <v>3</v>
      </c>
      <c r="AP11">
        <v>3</v>
      </c>
    </row>
    <row r="12" spans="3:42" ht="12.75">
      <c r="C12" s="46" t="s">
        <v>55</v>
      </c>
      <c r="D12" s="170"/>
      <c r="E12" s="171"/>
      <c r="F12" s="180">
        <v>1275</v>
      </c>
      <c r="G12" s="181">
        <v>1448</v>
      </c>
      <c r="H12" s="182">
        <v>1637</v>
      </c>
      <c r="I12" s="180">
        <v>1276</v>
      </c>
      <c r="J12" s="181">
        <v>1450</v>
      </c>
      <c r="K12" s="182">
        <v>1640</v>
      </c>
      <c r="L12" s="180">
        <v>19</v>
      </c>
      <c r="M12" s="181">
        <v>21</v>
      </c>
      <c r="N12" s="182">
        <v>22</v>
      </c>
      <c r="O12" s="180">
        <v>20</v>
      </c>
      <c r="P12" s="181">
        <v>23</v>
      </c>
      <c r="Q12" s="182">
        <v>25</v>
      </c>
      <c r="R12" s="68" t="s">
        <v>17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3:42" ht="12.75">
      <c r="C13" s="46" t="s">
        <v>57</v>
      </c>
      <c r="D13" s="170"/>
      <c r="E13" s="171"/>
      <c r="F13" s="180">
        <v>498.03999999999996</v>
      </c>
      <c r="G13" s="181">
        <v>498.03999999999996</v>
      </c>
      <c r="H13" s="182">
        <v>498.03999999999996</v>
      </c>
      <c r="I13" s="180">
        <v>528.04</v>
      </c>
      <c r="J13" s="181">
        <v>528.04</v>
      </c>
      <c r="K13" s="182">
        <v>528.04</v>
      </c>
      <c r="L13" s="180">
        <v>20</v>
      </c>
      <c r="M13" s="181">
        <v>20</v>
      </c>
      <c r="N13" s="182">
        <v>20</v>
      </c>
      <c r="O13" s="180">
        <v>50</v>
      </c>
      <c r="P13" s="181">
        <v>50</v>
      </c>
      <c r="Q13" s="182">
        <v>50</v>
      </c>
      <c r="R13" s="68" t="s">
        <v>19</v>
      </c>
      <c r="S13" s="170"/>
      <c r="T13" s="171"/>
      <c r="AA13">
        <v>3</v>
      </c>
      <c r="AD13">
        <v>3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5</v>
      </c>
      <c r="AK13">
        <v>5</v>
      </c>
      <c r="AL13">
        <v>5</v>
      </c>
      <c r="AM13">
        <v>5</v>
      </c>
      <c r="AN13">
        <v>5</v>
      </c>
      <c r="AO13">
        <v>5</v>
      </c>
      <c r="AP13">
        <v>3</v>
      </c>
    </row>
    <row r="14" spans="3:42" ht="12.75">
      <c r="C14" s="46" t="s">
        <v>58</v>
      </c>
      <c r="D14" s="170"/>
      <c r="E14" s="171"/>
      <c r="F14" s="180">
        <v>1.62</v>
      </c>
      <c r="G14" s="181">
        <v>3</v>
      </c>
      <c r="H14" s="182">
        <v>3</v>
      </c>
      <c r="I14" s="180">
        <v>1.62</v>
      </c>
      <c r="J14" s="181">
        <v>3</v>
      </c>
      <c r="K14" s="182">
        <v>3</v>
      </c>
      <c r="L14" s="180">
        <v>0</v>
      </c>
      <c r="M14" s="181">
        <v>0</v>
      </c>
      <c r="N14" s="182">
        <v>0</v>
      </c>
      <c r="O14" s="180">
        <v>0</v>
      </c>
      <c r="P14" s="181">
        <v>0</v>
      </c>
      <c r="Q14" s="182">
        <v>0</v>
      </c>
      <c r="R14" s="68" t="s">
        <v>20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3:42" ht="12.75">
      <c r="C15" s="46" t="s">
        <v>59</v>
      </c>
      <c r="D15" s="170"/>
      <c r="E15" s="171"/>
      <c r="F15" s="180">
        <v>7141</v>
      </c>
      <c r="G15" s="181">
        <v>7141</v>
      </c>
      <c r="H15" s="182">
        <v>7149</v>
      </c>
      <c r="I15" s="180">
        <v>10986</v>
      </c>
      <c r="J15" s="181">
        <v>10800</v>
      </c>
      <c r="K15" s="182">
        <v>10913</v>
      </c>
      <c r="L15" s="180">
        <v>936</v>
      </c>
      <c r="M15" s="181">
        <v>920</v>
      </c>
      <c r="N15" s="182">
        <v>930</v>
      </c>
      <c r="O15" s="180">
        <v>4781</v>
      </c>
      <c r="P15" s="181">
        <v>4579</v>
      </c>
      <c r="Q15" s="182">
        <v>4694</v>
      </c>
      <c r="R15" s="68" t="s">
        <v>39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3:42" ht="12.75">
      <c r="C16" s="46" t="s">
        <v>60</v>
      </c>
      <c r="D16" s="170"/>
      <c r="E16" s="171"/>
      <c r="F16" s="180">
        <v>3315.8208</v>
      </c>
      <c r="G16" s="181">
        <v>3950</v>
      </c>
      <c r="H16" s="182">
        <v>3750</v>
      </c>
      <c r="I16" s="180">
        <v>3445.46</v>
      </c>
      <c r="J16" s="181">
        <v>4000</v>
      </c>
      <c r="K16" s="182">
        <v>3800</v>
      </c>
      <c r="L16" s="180">
        <v>123.5433</v>
      </c>
      <c r="M16" s="181">
        <v>150</v>
      </c>
      <c r="N16" s="182">
        <v>150</v>
      </c>
      <c r="O16" s="180">
        <v>253.18249999999998</v>
      </c>
      <c r="P16" s="181">
        <v>200</v>
      </c>
      <c r="Q16" s="182">
        <v>200</v>
      </c>
      <c r="R16" s="68" t="s">
        <v>21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3:42" ht="12.75">
      <c r="C17" s="46" t="s">
        <v>61</v>
      </c>
      <c r="D17" s="170"/>
      <c r="E17" s="171"/>
      <c r="F17" s="180">
        <v>23628</v>
      </c>
      <c r="G17" s="181">
        <v>25120</v>
      </c>
      <c r="H17" s="182">
        <v>24528</v>
      </c>
      <c r="I17" s="180">
        <v>23673</v>
      </c>
      <c r="J17" s="181">
        <v>25336</v>
      </c>
      <c r="K17" s="182">
        <v>24761</v>
      </c>
      <c r="L17" s="180">
        <v>411</v>
      </c>
      <c r="M17" s="181">
        <v>270</v>
      </c>
      <c r="N17" s="182">
        <v>253</v>
      </c>
      <c r="O17" s="180">
        <v>456</v>
      </c>
      <c r="P17" s="181">
        <v>486</v>
      </c>
      <c r="Q17" s="182">
        <v>486</v>
      </c>
      <c r="R17" s="68" t="s">
        <v>22</v>
      </c>
      <c r="S17" s="170"/>
      <c r="T17" s="171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3:42" ht="12.75">
      <c r="C18" s="46" t="s">
        <v>62</v>
      </c>
      <c r="D18" s="170"/>
      <c r="E18" s="171"/>
      <c r="F18" s="180">
        <v>11224</v>
      </c>
      <c r="G18" s="181">
        <v>11679</v>
      </c>
      <c r="H18" s="182">
        <v>11721.05322683475</v>
      </c>
      <c r="I18" s="180">
        <v>12009</v>
      </c>
      <c r="J18" s="181">
        <v>12429</v>
      </c>
      <c r="K18" s="182">
        <v>12488.136672326</v>
      </c>
      <c r="L18" s="180">
        <v>239</v>
      </c>
      <c r="M18" s="181">
        <v>242</v>
      </c>
      <c r="N18" s="182">
        <v>239</v>
      </c>
      <c r="O18" s="180">
        <v>1024</v>
      </c>
      <c r="P18" s="181">
        <v>992</v>
      </c>
      <c r="Q18" s="182">
        <v>1006.08344549125</v>
      </c>
      <c r="R18" s="68" t="s">
        <v>2</v>
      </c>
      <c r="S18" s="170"/>
      <c r="T18" s="171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3:42" ht="12.75">
      <c r="C19" s="46" t="s">
        <v>63</v>
      </c>
      <c r="D19" s="170"/>
      <c r="E19" s="171"/>
      <c r="F19" s="180">
        <v>29519.6</v>
      </c>
      <c r="G19" s="181">
        <v>29400</v>
      </c>
      <c r="H19" s="182">
        <v>29600</v>
      </c>
      <c r="I19" s="180">
        <v>26519.6</v>
      </c>
      <c r="J19" s="181">
        <v>26600</v>
      </c>
      <c r="K19" s="182">
        <v>26800</v>
      </c>
      <c r="L19" s="180">
        <v>4200</v>
      </c>
      <c r="M19" s="181">
        <v>4100</v>
      </c>
      <c r="N19" s="182">
        <v>4100</v>
      </c>
      <c r="O19" s="180">
        <v>1200</v>
      </c>
      <c r="P19" s="181">
        <v>1300</v>
      </c>
      <c r="Q19" s="182">
        <v>1300</v>
      </c>
      <c r="R19" s="68" t="s">
        <v>23</v>
      </c>
      <c r="S19" s="170"/>
      <c r="T19" s="171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3:42" ht="12.75">
      <c r="C20" s="46" t="s">
        <v>64</v>
      </c>
      <c r="D20" s="170"/>
      <c r="E20" s="171"/>
      <c r="F20" s="180">
        <v>269.79159389226083</v>
      </c>
      <c r="G20" s="181">
        <v>261.86731179985014</v>
      </c>
      <c r="H20" s="182">
        <v>261.86731179985014</v>
      </c>
      <c r="I20" s="180">
        <v>169.93159389226082</v>
      </c>
      <c r="J20" s="181">
        <v>162.00731179985016</v>
      </c>
      <c r="K20" s="182">
        <v>162.00731179985016</v>
      </c>
      <c r="L20" s="180">
        <v>122.91</v>
      </c>
      <c r="M20" s="181">
        <v>122.91</v>
      </c>
      <c r="N20" s="182">
        <v>122.91</v>
      </c>
      <c r="O20" s="180">
        <v>23.05</v>
      </c>
      <c r="P20" s="181">
        <v>23.05</v>
      </c>
      <c r="Q20" s="182">
        <v>23.05</v>
      </c>
      <c r="R20" s="68" t="s">
        <v>24</v>
      </c>
      <c r="S20" s="170"/>
      <c r="T20" s="171"/>
      <c r="AA20">
        <v>3</v>
      </c>
      <c r="AD20">
        <v>3</v>
      </c>
      <c r="AE20">
        <v>3</v>
      </c>
      <c r="AF20">
        <v>3</v>
      </c>
      <c r="AG20">
        <v>2</v>
      </c>
      <c r="AH20">
        <v>2</v>
      </c>
      <c r="AI20">
        <v>2</v>
      </c>
      <c r="AJ20">
        <v>5</v>
      </c>
      <c r="AK20">
        <v>5</v>
      </c>
      <c r="AL20">
        <v>5</v>
      </c>
      <c r="AM20">
        <v>5</v>
      </c>
      <c r="AN20">
        <v>5</v>
      </c>
      <c r="AO20">
        <v>5</v>
      </c>
      <c r="AP20">
        <v>3</v>
      </c>
    </row>
    <row r="21" spans="3:42" ht="12.75">
      <c r="C21" s="46" t="s">
        <v>65</v>
      </c>
      <c r="D21" s="170"/>
      <c r="E21" s="171"/>
      <c r="F21" s="180">
        <v>1980</v>
      </c>
      <c r="G21" s="181">
        <v>2275</v>
      </c>
      <c r="H21" s="182">
        <v>2524</v>
      </c>
      <c r="I21" s="180">
        <v>1935</v>
      </c>
      <c r="J21" s="181">
        <v>2245</v>
      </c>
      <c r="K21" s="182">
        <v>2499</v>
      </c>
      <c r="L21" s="180">
        <v>270</v>
      </c>
      <c r="M21" s="181">
        <v>280</v>
      </c>
      <c r="N21" s="182">
        <v>300</v>
      </c>
      <c r="O21" s="180">
        <v>225</v>
      </c>
      <c r="P21" s="181">
        <v>250</v>
      </c>
      <c r="Q21" s="182">
        <v>275</v>
      </c>
      <c r="R21" s="68" t="s">
        <v>25</v>
      </c>
      <c r="S21" s="170"/>
      <c r="T21" s="171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3:42" ht="12.75">
      <c r="C22" s="46" t="s">
        <v>66</v>
      </c>
      <c r="D22" s="170"/>
      <c r="E22" s="171"/>
      <c r="F22" s="180">
        <v>1820.0184928821022</v>
      </c>
      <c r="G22" s="181">
        <v>1787.0184928821022</v>
      </c>
      <c r="H22" s="182">
        <v>1787.0184928821022</v>
      </c>
      <c r="I22" s="180">
        <v>711.0184928821022</v>
      </c>
      <c r="J22" s="181">
        <v>711.0184928821022</v>
      </c>
      <c r="K22" s="182">
        <v>711.0184928821022</v>
      </c>
      <c r="L22" s="180">
        <v>1280</v>
      </c>
      <c r="M22" s="181">
        <v>1129</v>
      </c>
      <c r="N22" s="182">
        <v>1129</v>
      </c>
      <c r="O22" s="180">
        <v>171</v>
      </c>
      <c r="P22" s="181">
        <v>53</v>
      </c>
      <c r="Q22" s="182">
        <v>53</v>
      </c>
      <c r="R22" s="68" t="s">
        <v>26</v>
      </c>
      <c r="S22" s="170"/>
      <c r="T22" s="171"/>
      <c r="AA22">
        <v>3</v>
      </c>
      <c r="AD22">
        <v>3</v>
      </c>
      <c r="AE22">
        <v>3</v>
      </c>
      <c r="AF22">
        <v>3</v>
      </c>
      <c r="AG22">
        <v>2</v>
      </c>
      <c r="AH22">
        <v>2</v>
      </c>
      <c r="AI22">
        <v>2</v>
      </c>
      <c r="AJ22">
        <v>3</v>
      </c>
      <c r="AK22">
        <v>3</v>
      </c>
      <c r="AL22">
        <v>5</v>
      </c>
      <c r="AM22">
        <v>3</v>
      </c>
      <c r="AN22">
        <v>3</v>
      </c>
      <c r="AO22">
        <v>5</v>
      </c>
      <c r="AP22">
        <v>3</v>
      </c>
    </row>
    <row r="23" spans="3:42" ht="12.75">
      <c r="C23" s="46" t="s">
        <v>67</v>
      </c>
      <c r="D23" s="170"/>
      <c r="E23" s="171"/>
      <c r="F23" s="180">
        <v>5696.0479332096465</v>
      </c>
      <c r="G23" s="181">
        <v>5719.143</v>
      </c>
      <c r="H23" s="182">
        <v>5710</v>
      </c>
      <c r="I23" s="180">
        <v>5415.0389332096465</v>
      </c>
      <c r="J23" s="181">
        <v>5500</v>
      </c>
      <c r="K23" s="182">
        <v>5500</v>
      </c>
      <c r="L23" s="180">
        <v>569.147</v>
      </c>
      <c r="M23" s="181">
        <v>377.23</v>
      </c>
      <c r="N23" s="182">
        <v>370</v>
      </c>
      <c r="O23" s="180">
        <v>288.138</v>
      </c>
      <c r="P23" s="181">
        <v>158.087</v>
      </c>
      <c r="Q23" s="182">
        <v>160</v>
      </c>
      <c r="R23" s="68" t="s">
        <v>27</v>
      </c>
      <c r="S23" s="170"/>
      <c r="T23" s="171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3:42" ht="12.75">
      <c r="C24" s="46" t="s">
        <v>68</v>
      </c>
      <c r="D24" s="170"/>
      <c r="E24" s="171"/>
      <c r="F24" s="180">
        <v>1718.9836359999997</v>
      </c>
      <c r="G24" s="181">
        <v>1725.3012382857146</v>
      </c>
      <c r="H24" s="182">
        <v>1760</v>
      </c>
      <c r="I24" s="180">
        <v>2435</v>
      </c>
      <c r="J24" s="181">
        <v>2386.3</v>
      </c>
      <c r="K24" s="182">
        <v>2480</v>
      </c>
      <c r="L24" s="180">
        <v>109.90742500000002</v>
      </c>
      <c r="M24" s="181">
        <v>89.0012382857143</v>
      </c>
      <c r="N24" s="182">
        <v>80</v>
      </c>
      <c r="O24" s="180">
        <v>825.9237890000003</v>
      </c>
      <c r="P24" s="181">
        <v>750</v>
      </c>
      <c r="Q24" s="182">
        <v>800</v>
      </c>
      <c r="R24" s="68" t="s">
        <v>275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3:42" ht="12.75">
      <c r="C25" s="46" t="s">
        <v>111</v>
      </c>
      <c r="D25" s="170"/>
      <c r="E25" s="171"/>
      <c r="F25" s="180">
        <v>287</v>
      </c>
      <c r="G25" s="181">
        <v>295.1</v>
      </c>
      <c r="H25" s="182">
        <v>273</v>
      </c>
      <c r="I25" s="180">
        <v>81</v>
      </c>
      <c r="J25" s="181">
        <v>89.10000000000001</v>
      </c>
      <c r="K25" s="182">
        <v>67</v>
      </c>
      <c r="L25" s="180">
        <v>497</v>
      </c>
      <c r="M25" s="181">
        <v>497</v>
      </c>
      <c r="N25" s="182">
        <v>497</v>
      </c>
      <c r="O25" s="180">
        <v>291</v>
      </c>
      <c r="P25" s="181">
        <v>291</v>
      </c>
      <c r="Q25" s="182">
        <v>291</v>
      </c>
      <c r="R25" s="68" t="s">
        <v>110</v>
      </c>
      <c r="S25" s="170"/>
      <c r="T25" s="171"/>
      <c r="AA25">
        <v>3</v>
      </c>
      <c r="AD25">
        <v>2</v>
      </c>
      <c r="AE25">
        <v>3</v>
      </c>
      <c r="AF25">
        <v>3</v>
      </c>
      <c r="AG25">
        <v>2</v>
      </c>
      <c r="AH25">
        <v>2</v>
      </c>
      <c r="AI25">
        <v>2</v>
      </c>
      <c r="AJ25">
        <v>2</v>
      </c>
      <c r="AK25">
        <v>5</v>
      </c>
      <c r="AL25">
        <v>5</v>
      </c>
      <c r="AM25">
        <v>2</v>
      </c>
      <c r="AN25">
        <v>5</v>
      </c>
      <c r="AO25">
        <v>5</v>
      </c>
      <c r="AP25">
        <v>3</v>
      </c>
    </row>
    <row r="26" spans="3:42" ht="12.75">
      <c r="C26" s="46" t="s">
        <v>70</v>
      </c>
      <c r="D26" s="170"/>
      <c r="E26" s="171"/>
      <c r="F26" s="180">
        <v>209</v>
      </c>
      <c r="G26" s="181">
        <v>160</v>
      </c>
      <c r="H26" s="182">
        <v>160</v>
      </c>
      <c r="I26" s="180">
        <v>273</v>
      </c>
      <c r="J26" s="181">
        <v>270</v>
      </c>
      <c r="K26" s="182">
        <v>270</v>
      </c>
      <c r="L26" s="180">
        <v>42</v>
      </c>
      <c r="M26" s="181">
        <v>40</v>
      </c>
      <c r="N26" s="182">
        <v>40</v>
      </c>
      <c r="O26" s="180">
        <v>106</v>
      </c>
      <c r="P26" s="181">
        <v>150</v>
      </c>
      <c r="Q26" s="182">
        <v>150</v>
      </c>
      <c r="R26" s="68" t="s">
        <v>29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3:42" ht="12.75">
      <c r="C27" s="46" t="s">
        <v>71</v>
      </c>
      <c r="D27" s="170"/>
      <c r="E27" s="171"/>
      <c r="F27" s="180">
        <v>4514</v>
      </c>
      <c r="G27" s="181">
        <v>4790</v>
      </c>
      <c r="H27" s="182">
        <v>4850</v>
      </c>
      <c r="I27" s="180">
        <v>5896</v>
      </c>
      <c r="J27" s="181">
        <v>6100</v>
      </c>
      <c r="K27" s="182">
        <v>6150</v>
      </c>
      <c r="L27" s="180">
        <v>232</v>
      </c>
      <c r="M27" s="181">
        <v>190</v>
      </c>
      <c r="N27" s="182">
        <v>200</v>
      </c>
      <c r="O27" s="180">
        <v>1614</v>
      </c>
      <c r="P27" s="181">
        <v>1500</v>
      </c>
      <c r="Q27" s="182">
        <v>1500</v>
      </c>
      <c r="R27" s="68" t="s">
        <v>30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3:42" ht="12.75">
      <c r="C28" s="46" t="s">
        <v>72</v>
      </c>
      <c r="D28" s="170"/>
      <c r="E28" s="171"/>
      <c r="F28" s="180">
        <v>14111.603</v>
      </c>
      <c r="G28" s="181">
        <v>14970</v>
      </c>
      <c r="H28" s="182">
        <v>15230</v>
      </c>
      <c r="I28" s="180">
        <v>15005.713</v>
      </c>
      <c r="J28" s="181">
        <v>15900</v>
      </c>
      <c r="K28" s="182">
        <v>16200</v>
      </c>
      <c r="L28" s="180">
        <v>170.884</v>
      </c>
      <c r="M28" s="181">
        <v>170</v>
      </c>
      <c r="N28" s="182">
        <v>180</v>
      </c>
      <c r="O28" s="180">
        <v>1064.994</v>
      </c>
      <c r="P28" s="181">
        <v>1100</v>
      </c>
      <c r="Q28" s="182">
        <v>1150</v>
      </c>
      <c r="R28" s="68" t="s">
        <v>31</v>
      </c>
      <c r="S28" s="170"/>
      <c r="T28" s="171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3:42" ht="12.75">
      <c r="C29" s="46" t="s">
        <v>73</v>
      </c>
      <c r="D29" s="170"/>
      <c r="E29" s="171"/>
      <c r="F29" s="180">
        <v>1961.9443999999999</v>
      </c>
      <c r="G29" s="181">
        <v>2100</v>
      </c>
      <c r="H29" s="182">
        <v>2065.300985</v>
      </c>
      <c r="I29" s="180">
        <v>1839.9153999999999</v>
      </c>
      <c r="J29" s="181">
        <v>2050</v>
      </c>
      <c r="K29" s="182">
        <v>2000</v>
      </c>
      <c r="L29" s="180">
        <v>163.807</v>
      </c>
      <c r="M29" s="181">
        <v>100</v>
      </c>
      <c r="N29" s="182">
        <v>110.300985</v>
      </c>
      <c r="O29" s="180">
        <v>41.778000000000006</v>
      </c>
      <c r="P29" s="181">
        <v>50</v>
      </c>
      <c r="Q29" s="182">
        <v>45</v>
      </c>
      <c r="R29" s="68" t="s">
        <v>5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3:42" ht="12.75">
      <c r="C30" s="46" t="s">
        <v>74</v>
      </c>
      <c r="D30" s="170"/>
      <c r="E30" s="171"/>
      <c r="F30" s="180">
        <v>5720.03</v>
      </c>
      <c r="G30" s="181">
        <v>5716</v>
      </c>
      <c r="H30" s="182">
        <v>5820</v>
      </c>
      <c r="I30" s="180">
        <v>4140.03</v>
      </c>
      <c r="J30" s="181">
        <v>4036</v>
      </c>
      <c r="K30" s="182">
        <v>4140</v>
      </c>
      <c r="L30" s="180">
        <v>1600</v>
      </c>
      <c r="M30" s="181">
        <v>1700</v>
      </c>
      <c r="N30" s="182">
        <v>1700</v>
      </c>
      <c r="O30" s="180">
        <v>20</v>
      </c>
      <c r="P30" s="181">
        <v>20</v>
      </c>
      <c r="Q30" s="182">
        <v>20</v>
      </c>
      <c r="R30" s="68" t="s">
        <v>32</v>
      </c>
      <c r="S30" s="170"/>
      <c r="T30" s="171"/>
      <c r="AA30">
        <v>3</v>
      </c>
      <c r="AD30">
        <v>2</v>
      </c>
      <c r="AE30">
        <v>3</v>
      </c>
      <c r="AF30">
        <v>3</v>
      </c>
      <c r="AG30">
        <v>2</v>
      </c>
      <c r="AH30">
        <v>3</v>
      </c>
      <c r="AI30">
        <v>3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3</v>
      </c>
    </row>
    <row r="31" spans="3:42" ht="12.75">
      <c r="C31" s="46" t="s">
        <v>333</v>
      </c>
      <c r="D31" s="170"/>
      <c r="E31" s="171"/>
      <c r="F31" s="180">
        <v>240</v>
      </c>
      <c r="G31" s="181">
        <v>248</v>
      </c>
      <c r="H31" s="182">
        <v>251</v>
      </c>
      <c r="I31" s="180">
        <v>219</v>
      </c>
      <c r="J31" s="181">
        <v>225</v>
      </c>
      <c r="K31" s="182">
        <v>228</v>
      </c>
      <c r="L31" s="180">
        <v>27</v>
      </c>
      <c r="M31" s="181">
        <v>30</v>
      </c>
      <c r="N31" s="182">
        <v>32</v>
      </c>
      <c r="O31" s="180">
        <v>6</v>
      </c>
      <c r="P31" s="181">
        <v>7</v>
      </c>
      <c r="Q31" s="182">
        <v>9</v>
      </c>
      <c r="R31" s="68" t="s">
        <v>332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3:42" ht="12.75">
      <c r="C32" s="46" t="s">
        <v>75</v>
      </c>
      <c r="D32" s="170"/>
      <c r="E32" s="171"/>
      <c r="F32" s="180">
        <v>2826.6</v>
      </c>
      <c r="G32" s="181">
        <v>2860</v>
      </c>
      <c r="H32" s="182">
        <v>2900</v>
      </c>
      <c r="I32" s="180">
        <v>3570.6</v>
      </c>
      <c r="J32" s="181">
        <v>3575</v>
      </c>
      <c r="K32" s="182">
        <v>3580</v>
      </c>
      <c r="L32" s="180">
        <v>159</v>
      </c>
      <c r="M32" s="181">
        <v>145</v>
      </c>
      <c r="N32" s="182">
        <v>130</v>
      </c>
      <c r="O32" s="180">
        <v>903</v>
      </c>
      <c r="P32" s="181">
        <v>860</v>
      </c>
      <c r="Q32" s="182">
        <v>810</v>
      </c>
      <c r="R32" s="68" t="s">
        <v>33</v>
      </c>
      <c r="S32" s="170"/>
      <c r="T32" s="171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3:42" ht="12.75">
      <c r="C33" s="46" t="s">
        <v>76</v>
      </c>
      <c r="D33" s="170"/>
      <c r="E33" s="171"/>
      <c r="F33" s="180">
        <v>944.0999999999999</v>
      </c>
      <c r="G33" s="181">
        <v>970</v>
      </c>
      <c r="H33" s="182">
        <v>1020</v>
      </c>
      <c r="I33" s="180">
        <v>2200</v>
      </c>
      <c r="J33" s="181">
        <v>2350</v>
      </c>
      <c r="K33" s="182">
        <v>2000</v>
      </c>
      <c r="L33" s="180">
        <v>15</v>
      </c>
      <c r="M33" s="181">
        <v>20</v>
      </c>
      <c r="N33" s="182">
        <v>20</v>
      </c>
      <c r="O33" s="180">
        <v>1270.9</v>
      </c>
      <c r="P33" s="181">
        <v>1400</v>
      </c>
      <c r="Q33" s="182">
        <v>1000</v>
      </c>
      <c r="R33" s="68" t="s">
        <v>34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2.75">
      <c r="C34" s="46" t="s">
        <v>77</v>
      </c>
      <c r="D34" s="170"/>
      <c r="E34" s="171"/>
      <c r="F34" s="180">
        <v>4302</v>
      </c>
      <c r="G34" s="181">
        <v>2933</v>
      </c>
      <c r="H34" s="182">
        <v>2942</v>
      </c>
      <c r="I34" s="180">
        <v>4640</v>
      </c>
      <c r="J34" s="181">
        <v>3027</v>
      </c>
      <c r="K34" s="182">
        <v>3068</v>
      </c>
      <c r="L34" s="180">
        <v>282</v>
      </c>
      <c r="M34" s="181">
        <v>404</v>
      </c>
      <c r="N34" s="182">
        <v>374</v>
      </c>
      <c r="O34" s="180">
        <v>620</v>
      </c>
      <c r="P34" s="181">
        <v>498</v>
      </c>
      <c r="Q34" s="182">
        <v>500</v>
      </c>
      <c r="R34" s="68" t="s">
        <v>35</v>
      </c>
      <c r="S34" s="170"/>
      <c r="T34" s="171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2.75">
      <c r="C35" s="46" t="s">
        <v>78</v>
      </c>
      <c r="D35" s="170"/>
      <c r="E35" s="171"/>
      <c r="F35" s="180">
        <v>36765</v>
      </c>
      <c r="G35" s="181">
        <v>36790</v>
      </c>
      <c r="H35" s="182">
        <v>37200</v>
      </c>
      <c r="I35" s="180">
        <v>36460</v>
      </c>
      <c r="J35" s="181">
        <v>36490</v>
      </c>
      <c r="K35" s="182">
        <v>36700</v>
      </c>
      <c r="L35" s="180">
        <v>697</v>
      </c>
      <c r="M35" s="181">
        <v>700</v>
      </c>
      <c r="N35" s="182">
        <v>800</v>
      </c>
      <c r="O35" s="180">
        <v>392</v>
      </c>
      <c r="P35" s="181">
        <v>400</v>
      </c>
      <c r="Q35" s="182">
        <v>300</v>
      </c>
      <c r="R35" s="68" t="s">
        <v>36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2.75">
      <c r="C36" s="46" t="s">
        <v>79</v>
      </c>
      <c r="D36" s="170"/>
      <c r="E36" s="171"/>
      <c r="F36" s="180">
        <v>1866.7260499999998</v>
      </c>
      <c r="G36" s="181">
        <v>1930</v>
      </c>
      <c r="H36" s="182">
        <v>1810</v>
      </c>
      <c r="I36" s="180">
        <v>2120.522</v>
      </c>
      <c r="J36" s="181">
        <v>2200</v>
      </c>
      <c r="K36" s="182">
        <v>2100</v>
      </c>
      <c r="L36" s="180">
        <v>70.55937</v>
      </c>
      <c r="M36" s="181">
        <v>70</v>
      </c>
      <c r="N36" s="182">
        <v>70</v>
      </c>
      <c r="O36" s="180">
        <v>324.35532</v>
      </c>
      <c r="P36" s="181">
        <v>340</v>
      </c>
      <c r="Q36" s="182">
        <v>360</v>
      </c>
      <c r="R36" s="68" t="s">
        <v>37</v>
      </c>
      <c r="S36" s="170"/>
      <c r="T36" s="171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3:42" ht="12.75">
      <c r="C37" s="46" t="s">
        <v>80</v>
      </c>
      <c r="D37" s="170"/>
      <c r="E37" s="171"/>
      <c r="F37" s="180">
        <v>37</v>
      </c>
      <c r="G37" s="181">
        <v>37</v>
      </c>
      <c r="H37" s="182">
        <v>37</v>
      </c>
      <c r="I37" s="180">
        <v>37</v>
      </c>
      <c r="J37" s="181">
        <v>37</v>
      </c>
      <c r="K37" s="182">
        <v>37</v>
      </c>
      <c r="L37" s="180">
        <v>0</v>
      </c>
      <c r="M37" s="181">
        <v>0</v>
      </c>
      <c r="N37" s="182">
        <v>0</v>
      </c>
      <c r="O37" s="180">
        <v>0</v>
      </c>
      <c r="P37" s="181">
        <v>0</v>
      </c>
      <c r="Q37" s="182">
        <v>0</v>
      </c>
      <c r="R37" s="68" t="s">
        <v>99</v>
      </c>
      <c r="S37" s="170"/>
      <c r="T37" s="171"/>
      <c r="AA37">
        <v>3</v>
      </c>
      <c r="AD37">
        <v>2</v>
      </c>
      <c r="AE37">
        <v>3</v>
      </c>
      <c r="AF37">
        <v>3</v>
      </c>
      <c r="AG37">
        <v>2</v>
      </c>
      <c r="AH37">
        <v>5</v>
      </c>
      <c r="AI37">
        <v>5</v>
      </c>
      <c r="AJ37" t="s">
        <v>315</v>
      </c>
      <c r="AK37" t="s">
        <v>315</v>
      </c>
      <c r="AL37" t="s">
        <v>315</v>
      </c>
      <c r="AM37" t="s">
        <v>315</v>
      </c>
      <c r="AN37" t="s">
        <v>315</v>
      </c>
      <c r="AO37" t="s">
        <v>315</v>
      </c>
      <c r="AP37">
        <v>3</v>
      </c>
    </row>
    <row r="38" spans="3:42" ht="12.75">
      <c r="C38" s="46" t="s">
        <v>81</v>
      </c>
      <c r="D38" s="170"/>
      <c r="E38" s="171"/>
      <c r="F38" s="180">
        <v>7051</v>
      </c>
      <c r="G38" s="181">
        <v>8603</v>
      </c>
      <c r="H38" s="182">
        <v>8530</v>
      </c>
      <c r="I38" s="180">
        <v>7006</v>
      </c>
      <c r="J38" s="181">
        <v>8573</v>
      </c>
      <c r="K38" s="182">
        <v>8500</v>
      </c>
      <c r="L38" s="180">
        <v>95</v>
      </c>
      <c r="M38" s="181">
        <v>50</v>
      </c>
      <c r="N38" s="182">
        <v>40</v>
      </c>
      <c r="O38" s="180">
        <v>50</v>
      </c>
      <c r="P38" s="181">
        <v>20</v>
      </c>
      <c r="Q38" s="182">
        <v>10</v>
      </c>
      <c r="R38" s="68" t="s">
        <v>38</v>
      </c>
      <c r="S38" s="170"/>
      <c r="T38" s="171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3:42" ht="13.5" thickBot="1">
      <c r="C39" s="46" t="s">
        <v>82</v>
      </c>
      <c r="D39" s="170"/>
      <c r="E39" s="171"/>
      <c r="F39" s="180">
        <v>6758.89698878</v>
      </c>
      <c r="G39" s="181">
        <v>6630</v>
      </c>
      <c r="H39" s="182">
        <v>6900</v>
      </c>
      <c r="I39" s="180">
        <v>6665.75</v>
      </c>
      <c r="J39" s="181">
        <v>6530</v>
      </c>
      <c r="K39" s="182">
        <v>6800</v>
      </c>
      <c r="L39" s="180">
        <v>296.34999999999997</v>
      </c>
      <c r="M39" s="181">
        <v>300</v>
      </c>
      <c r="N39" s="182">
        <v>300</v>
      </c>
      <c r="O39" s="180">
        <v>203.20301122</v>
      </c>
      <c r="P39" s="181">
        <v>200</v>
      </c>
      <c r="Q39" s="182">
        <v>200</v>
      </c>
      <c r="R39" s="68" t="s">
        <v>40</v>
      </c>
      <c r="S39" s="170"/>
      <c r="T39" s="171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3:42" ht="14.25" thickBot="1" thickTop="1">
      <c r="C40" s="14" t="s">
        <v>7</v>
      </c>
      <c r="D40" s="174"/>
      <c r="E40" s="175"/>
      <c r="F40" s="152">
        <v>193267.58089476402</v>
      </c>
      <c r="G40" s="153">
        <v>199402.83004296766</v>
      </c>
      <c r="H40" s="154">
        <v>200697.6400165167</v>
      </c>
      <c r="I40" s="152">
        <v>190676.515419984</v>
      </c>
      <c r="J40" s="153">
        <v>195965.82580468195</v>
      </c>
      <c r="K40" s="154">
        <v>196555.56247700797</v>
      </c>
      <c r="L40" s="152">
        <v>19536.852095</v>
      </c>
      <c r="M40" s="153">
        <v>19847.141238285716</v>
      </c>
      <c r="N40" s="154">
        <v>20209.210985</v>
      </c>
      <c r="O40" s="152">
        <v>16945.786620220002</v>
      </c>
      <c r="P40" s="153">
        <v>16410.137</v>
      </c>
      <c r="Q40" s="154">
        <v>16067.13344549125</v>
      </c>
      <c r="R40" s="14" t="s">
        <v>7</v>
      </c>
      <c r="S40" s="174"/>
      <c r="T40" s="175"/>
      <c r="AA40" t="e">
        <v>#REF!</v>
      </c>
      <c r="AD40" t="e">
        <v>#REF!</v>
      </c>
      <c r="AE40" t="e">
        <v>#REF!</v>
      </c>
      <c r="AF40" t="e">
        <v>#REF!</v>
      </c>
      <c r="AG40" t="e">
        <v>#REF!</v>
      </c>
      <c r="AH40" t="e">
        <v>#REF!</v>
      </c>
      <c r="AI40" t="e">
        <v>#REF!</v>
      </c>
      <c r="AJ40" t="e">
        <v>#REF!</v>
      </c>
      <c r="AK40" t="e">
        <v>#REF!</v>
      </c>
      <c r="AL40" t="e">
        <v>#REF!</v>
      </c>
      <c r="AM40" t="e">
        <v>#REF!</v>
      </c>
      <c r="AN40" t="e">
        <v>#REF!</v>
      </c>
      <c r="AO40" t="e">
        <v>#REF!</v>
      </c>
      <c r="AP40" t="e">
        <v>#REF!</v>
      </c>
    </row>
    <row r="41" spans="3:42" ht="13.5" thickTop="1">
      <c r="C41" s="46" t="s">
        <v>85</v>
      </c>
      <c r="D41" s="170"/>
      <c r="E41" s="171"/>
      <c r="F41" s="180">
        <v>6345.1</v>
      </c>
      <c r="G41" s="181">
        <v>6580</v>
      </c>
      <c r="H41" s="182">
        <v>6780</v>
      </c>
      <c r="I41" s="180">
        <v>6378</v>
      </c>
      <c r="J41" s="181">
        <v>6580</v>
      </c>
      <c r="K41" s="182">
        <v>6780</v>
      </c>
      <c r="L41" s="180">
        <v>0</v>
      </c>
      <c r="M41" s="181">
        <v>0</v>
      </c>
      <c r="N41" s="182">
        <v>0</v>
      </c>
      <c r="O41" s="180">
        <v>32.9</v>
      </c>
      <c r="P41" s="181">
        <v>0</v>
      </c>
      <c r="Q41" s="182">
        <v>0</v>
      </c>
      <c r="R41" s="68" t="s">
        <v>42</v>
      </c>
      <c r="S41" s="170"/>
      <c r="T41" s="171"/>
      <c r="AA41">
        <v>3</v>
      </c>
      <c r="AD41">
        <v>2</v>
      </c>
      <c r="AE41">
        <v>3</v>
      </c>
      <c r="AF41">
        <v>3</v>
      </c>
      <c r="AG41">
        <v>2</v>
      </c>
      <c r="AH41">
        <v>2</v>
      </c>
      <c r="AI41">
        <v>2</v>
      </c>
      <c r="AJ41">
        <v>2</v>
      </c>
      <c r="AK41">
        <v>5</v>
      </c>
      <c r="AL41">
        <v>5</v>
      </c>
      <c r="AM41">
        <v>2</v>
      </c>
      <c r="AN41">
        <v>2</v>
      </c>
      <c r="AO41">
        <v>2</v>
      </c>
      <c r="AP41">
        <v>3</v>
      </c>
    </row>
    <row r="42" spans="3:42" ht="12.75">
      <c r="C42" s="46" t="s">
        <v>86</v>
      </c>
      <c r="D42" s="170"/>
      <c r="E42" s="171"/>
      <c r="F42" s="180">
        <v>78.25</v>
      </c>
      <c r="G42" s="181">
        <v>78.25</v>
      </c>
      <c r="H42" s="182">
        <v>78.25</v>
      </c>
      <c r="I42" s="180">
        <v>78.25</v>
      </c>
      <c r="J42" s="181">
        <v>78.25</v>
      </c>
      <c r="K42" s="182">
        <v>78.25</v>
      </c>
      <c r="L42" s="180">
        <v>0</v>
      </c>
      <c r="M42" s="181">
        <v>0</v>
      </c>
      <c r="N42" s="182">
        <v>0</v>
      </c>
      <c r="O42" s="180">
        <v>0</v>
      </c>
      <c r="P42" s="181">
        <v>0</v>
      </c>
      <c r="Q42" s="182">
        <v>0</v>
      </c>
      <c r="R42" s="68" t="s">
        <v>43</v>
      </c>
      <c r="S42" s="170"/>
      <c r="T42" s="171"/>
      <c r="AA42">
        <v>3</v>
      </c>
      <c r="AD42">
        <v>3</v>
      </c>
      <c r="AE42">
        <v>3</v>
      </c>
      <c r="AF42">
        <v>3</v>
      </c>
      <c r="AG42">
        <v>3</v>
      </c>
      <c r="AH42">
        <v>5</v>
      </c>
      <c r="AI42">
        <v>5</v>
      </c>
      <c r="AJ42" t="s">
        <v>315</v>
      </c>
      <c r="AK42" t="s">
        <v>315</v>
      </c>
      <c r="AL42" t="s">
        <v>315</v>
      </c>
      <c r="AM42" t="s">
        <v>315</v>
      </c>
      <c r="AN42" t="s">
        <v>315</v>
      </c>
      <c r="AO42" t="s">
        <v>315</v>
      </c>
      <c r="AP42">
        <v>3</v>
      </c>
    </row>
    <row r="43" spans="3:42" ht="12.75">
      <c r="C43" s="46" t="s">
        <v>90</v>
      </c>
      <c r="D43" s="170"/>
      <c r="E43" s="171"/>
      <c r="F43" s="180">
        <v>102886</v>
      </c>
      <c r="G43" s="181">
        <v>104943.72</v>
      </c>
      <c r="H43" s="182">
        <v>107042.5944</v>
      </c>
      <c r="I43" s="180">
        <v>117886</v>
      </c>
      <c r="J43" s="181">
        <v>120243.72</v>
      </c>
      <c r="K43" s="182">
        <v>122648.5944</v>
      </c>
      <c r="L43" s="180">
        <v>0</v>
      </c>
      <c r="M43" s="181">
        <v>0</v>
      </c>
      <c r="N43" s="182">
        <v>0</v>
      </c>
      <c r="O43" s="180">
        <v>15000</v>
      </c>
      <c r="P43" s="181">
        <v>15300</v>
      </c>
      <c r="Q43" s="182">
        <v>15606</v>
      </c>
      <c r="R43" s="68" t="s">
        <v>45</v>
      </c>
      <c r="S43" s="170"/>
      <c r="T43" s="171"/>
      <c r="AA43">
        <v>3</v>
      </c>
      <c r="AD43">
        <v>3</v>
      </c>
      <c r="AE43">
        <v>2</v>
      </c>
      <c r="AF43">
        <v>2</v>
      </c>
      <c r="AG43">
        <v>3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3</v>
      </c>
    </row>
    <row r="44" spans="3:42" ht="13.5" thickBot="1">
      <c r="C44" s="46" t="s">
        <v>91</v>
      </c>
      <c r="D44" s="170"/>
      <c r="E44" s="171"/>
      <c r="F44" s="180">
        <v>2931.3</v>
      </c>
      <c r="G44" s="181">
        <v>2931.3</v>
      </c>
      <c r="H44" s="182">
        <v>2931.3</v>
      </c>
      <c r="I44" s="180">
        <v>5774</v>
      </c>
      <c r="J44" s="181">
        <v>5774</v>
      </c>
      <c r="K44" s="182">
        <v>5774</v>
      </c>
      <c r="L44" s="180">
        <v>0</v>
      </c>
      <c r="M44" s="181">
        <v>0</v>
      </c>
      <c r="N44" s="182">
        <v>0</v>
      </c>
      <c r="O44" s="180">
        <v>2842.7</v>
      </c>
      <c r="P44" s="181">
        <v>2842.7</v>
      </c>
      <c r="Q44" s="182">
        <v>2842.7</v>
      </c>
      <c r="R44" s="68" t="s">
        <v>6</v>
      </c>
      <c r="S44" s="170"/>
      <c r="T44" s="171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5</v>
      </c>
      <c r="AK44">
        <v>5</v>
      </c>
      <c r="AL44">
        <v>5</v>
      </c>
      <c r="AM44">
        <v>5</v>
      </c>
      <c r="AN44">
        <v>5</v>
      </c>
      <c r="AO44">
        <v>5</v>
      </c>
      <c r="AP44">
        <v>3</v>
      </c>
    </row>
    <row r="45" spans="3:42" ht="14.25" thickBot="1" thickTop="1">
      <c r="C45" s="14" t="s">
        <v>335</v>
      </c>
      <c r="D45" s="174"/>
      <c r="E45" s="175"/>
      <c r="F45" s="152">
        <v>112240.65000000001</v>
      </c>
      <c r="G45" s="153">
        <v>114533.27</v>
      </c>
      <c r="H45" s="154">
        <v>116832.1444</v>
      </c>
      <c r="I45" s="152">
        <v>130116.25</v>
      </c>
      <c r="J45" s="153">
        <v>132675.97</v>
      </c>
      <c r="K45" s="154">
        <v>135280.8444</v>
      </c>
      <c r="L45" s="152">
        <v>0</v>
      </c>
      <c r="M45" s="153">
        <v>0</v>
      </c>
      <c r="N45" s="154">
        <v>0</v>
      </c>
      <c r="O45" s="152">
        <v>17875.6</v>
      </c>
      <c r="P45" s="153">
        <v>18142.7</v>
      </c>
      <c r="Q45" s="154">
        <v>18448.7</v>
      </c>
      <c r="R45" s="14" t="s">
        <v>336</v>
      </c>
      <c r="S45" s="174"/>
      <c r="T45" s="175"/>
      <c r="AA45" t="e">
        <v>#REF!</v>
      </c>
      <c r="AD45" t="e">
        <v>#REF!</v>
      </c>
      <c r="AE45" t="e">
        <v>#REF!</v>
      </c>
      <c r="AF45" t="e">
        <v>#REF!</v>
      </c>
      <c r="AG45" t="e">
        <v>#REF!</v>
      </c>
      <c r="AH45" t="e">
        <v>#REF!</v>
      </c>
      <c r="AI45" t="e">
        <v>#REF!</v>
      </c>
      <c r="AJ45" t="e">
        <v>#REF!</v>
      </c>
      <c r="AK45" t="e">
        <v>#REF!</v>
      </c>
      <c r="AL45" t="e">
        <v>#REF!</v>
      </c>
      <c r="AM45" t="e">
        <v>#REF!</v>
      </c>
      <c r="AN45" t="e">
        <v>#REF!</v>
      </c>
      <c r="AO45" t="e">
        <v>#REF!</v>
      </c>
      <c r="AP45" t="e">
        <v>#REF!</v>
      </c>
    </row>
    <row r="46" spans="3:42" ht="13.5" thickTop="1">
      <c r="C46" s="167" t="s">
        <v>94</v>
      </c>
      <c r="D46" s="168"/>
      <c r="E46" s="169"/>
      <c r="F46" s="177">
        <v>116169.45000000001</v>
      </c>
      <c r="G46" s="178">
        <v>116169.45000000001</v>
      </c>
      <c r="H46" s="179">
        <v>116169.45000000001</v>
      </c>
      <c r="I46" s="177">
        <v>120209</v>
      </c>
      <c r="J46" s="178">
        <v>120209</v>
      </c>
      <c r="K46" s="179">
        <v>120209</v>
      </c>
      <c r="L46" s="177">
        <v>2224.6</v>
      </c>
      <c r="M46" s="178">
        <v>2224.6</v>
      </c>
      <c r="N46" s="179">
        <v>2224.6</v>
      </c>
      <c r="O46" s="177">
        <v>6264.15</v>
      </c>
      <c r="P46" s="178">
        <v>6264.15</v>
      </c>
      <c r="Q46" s="179">
        <v>6264.15</v>
      </c>
      <c r="R46" s="80" t="s">
        <v>1</v>
      </c>
      <c r="S46" s="168"/>
      <c r="T46" s="169"/>
      <c r="AA46">
        <v>3</v>
      </c>
      <c r="AD46">
        <v>3</v>
      </c>
      <c r="AE46">
        <v>3</v>
      </c>
      <c r="AF46">
        <v>3</v>
      </c>
      <c r="AG46">
        <v>2</v>
      </c>
      <c r="AH46">
        <v>5</v>
      </c>
      <c r="AI46">
        <v>5</v>
      </c>
      <c r="AJ46">
        <v>5</v>
      </c>
      <c r="AK46">
        <v>5</v>
      </c>
      <c r="AL46">
        <v>5</v>
      </c>
      <c r="AM46">
        <v>5</v>
      </c>
      <c r="AN46">
        <v>5</v>
      </c>
      <c r="AO46">
        <v>5</v>
      </c>
      <c r="AP46">
        <v>3</v>
      </c>
    </row>
    <row r="47" spans="3:42" ht="13.5" thickBot="1">
      <c r="C47" s="100" t="s">
        <v>95</v>
      </c>
      <c r="D47" s="172"/>
      <c r="E47" s="173"/>
      <c r="F47" s="183">
        <v>130140.70999999999</v>
      </c>
      <c r="G47" s="184">
        <v>124729.23310869662</v>
      </c>
      <c r="H47" s="185">
        <v>125826.46275759887</v>
      </c>
      <c r="I47" s="183">
        <v>136965.71</v>
      </c>
      <c r="J47" s="184">
        <v>131554.23310869662</v>
      </c>
      <c r="K47" s="185">
        <v>132651.46275759887</v>
      </c>
      <c r="L47" s="183">
        <v>775</v>
      </c>
      <c r="M47" s="184">
        <v>775</v>
      </c>
      <c r="N47" s="185">
        <v>775</v>
      </c>
      <c r="O47" s="183">
        <v>7600</v>
      </c>
      <c r="P47" s="184">
        <v>7600</v>
      </c>
      <c r="Q47" s="185">
        <v>7600</v>
      </c>
      <c r="R47" s="101" t="s">
        <v>47</v>
      </c>
      <c r="S47" s="172"/>
      <c r="T47" s="173"/>
      <c r="AA47">
        <v>3</v>
      </c>
      <c r="AD47">
        <v>3</v>
      </c>
      <c r="AE47">
        <v>3</v>
      </c>
      <c r="AF47">
        <v>3</v>
      </c>
      <c r="AG47">
        <v>3</v>
      </c>
      <c r="AH47">
        <v>3</v>
      </c>
      <c r="AI47">
        <v>3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  <c r="AP47">
        <v>3</v>
      </c>
    </row>
    <row r="48" spans="3:42" ht="14.25" thickBot="1" thickTop="1">
      <c r="C48" s="14" t="s">
        <v>8</v>
      </c>
      <c r="D48" s="12"/>
      <c r="E48" s="13"/>
      <c r="F48" s="152">
        <v>246310.16</v>
      </c>
      <c r="G48" s="153">
        <v>240898.68310869663</v>
      </c>
      <c r="H48" s="154">
        <v>241995.91275759888</v>
      </c>
      <c r="I48" s="152">
        <v>257174.71</v>
      </c>
      <c r="J48" s="153">
        <v>251763.23310869662</v>
      </c>
      <c r="K48" s="154">
        <v>252860.46275759887</v>
      </c>
      <c r="L48" s="152">
        <v>2999.6</v>
      </c>
      <c r="M48" s="153">
        <v>2999.6</v>
      </c>
      <c r="N48" s="154">
        <v>2999.6</v>
      </c>
      <c r="O48" s="152">
        <v>13864.15</v>
      </c>
      <c r="P48" s="153">
        <v>13864.15</v>
      </c>
      <c r="Q48" s="154">
        <v>13864.15</v>
      </c>
      <c r="R48" s="16" t="s">
        <v>96</v>
      </c>
      <c r="S48" s="8"/>
      <c r="T48" s="9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3:20" ht="15" thickTop="1">
      <c r="C49" s="42"/>
      <c r="D49" s="1"/>
      <c r="E49" s="44" t="s">
        <v>195</v>
      </c>
      <c r="G49" s="43"/>
      <c r="H49" s="43"/>
      <c r="I49" s="43"/>
      <c r="J49" s="43"/>
      <c r="K49" s="43"/>
      <c r="L49" s="44" t="s">
        <v>208</v>
      </c>
      <c r="M49" s="43"/>
      <c r="N49" s="43"/>
      <c r="O49" s="43"/>
      <c r="P49" s="43"/>
      <c r="Q49" s="43"/>
      <c r="R49" s="42"/>
      <c r="S49" s="1"/>
      <c r="T49" s="1"/>
    </row>
    <row r="50" spans="3:20" ht="12.75">
      <c r="C50" s="38" t="str">
        <f ca="1">CELL("filename")</f>
        <v>C:\MyFiles\Timber\Timber Committee\TCQ2018\Masterfiles\[tb-71-6.xls]List of tables</v>
      </c>
      <c r="T50" s="40" t="str">
        <f ca="1">CONCATENATE("printed on ",DAY(NOW()),"/",MONTH(NOW()))</f>
        <v>printed on 30/11</v>
      </c>
    </row>
  </sheetData>
  <sheetProtection/>
  <mergeCells count="11"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  <mergeCell ref="L7:N7"/>
  </mergeCells>
  <conditionalFormatting sqref="C9:R48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C2:AP6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6" max="8" width="9.8515625" style="0" customWidth="1"/>
    <col min="9" max="9" width="10.28125" style="0" customWidth="1"/>
    <col min="10" max="11" width="9.8515625" style="0" customWidth="1"/>
    <col min="27" max="42" width="0" style="0" hidden="1" customWidth="1"/>
  </cols>
  <sheetData>
    <row r="2" spans="3:20" ht="12.75">
      <c r="C2" s="262" t="s">
        <v>52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245</v>
      </c>
      <c r="G3" s="262"/>
      <c r="H3" s="262"/>
      <c r="I3" s="262"/>
      <c r="J3" s="262"/>
      <c r="K3" s="262"/>
      <c r="L3" s="262" t="s">
        <v>51</v>
      </c>
      <c r="M3" s="262"/>
      <c r="N3" s="262"/>
      <c r="O3" s="262"/>
      <c r="P3" s="262"/>
      <c r="Q3" s="262"/>
    </row>
    <row r="5" spans="11:15" ht="15" thickBot="1">
      <c r="K5" s="263" t="s">
        <v>50</v>
      </c>
      <c r="L5" s="263"/>
      <c r="N5" s="11"/>
      <c r="O5" s="11"/>
    </row>
    <row r="6" spans="3:20" ht="13.5" thickTop="1">
      <c r="C6" s="2"/>
      <c r="D6" s="3"/>
      <c r="E6" s="4"/>
      <c r="F6" s="267" t="s">
        <v>9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10</v>
      </c>
      <c r="G7" s="265"/>
      <c r="H7" s="266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2017</v>
      </c>
      <c r="G8" s="24">
        <v>2018</v>
      </c>
      <c r="H8" s="22">
        <v>2019</v>
      </c>
      <c r="I8" s="23">
        <v>2017</v>
      </c>
      <c r="J8" s="24">
        <v>2018</v>
      </c>
      <c r="K8" s="22">
        <v>2019</v>
      </c>
      <c r="L8" s="23">
        <v>2017</v>
      </c>
      <c r="M8" s="24">
        <v>2018</v>
      </c>
      <c r="N8" s="22">
        <v>2019</v>
      </c>
      <c r="O8" s="23">
        <v>2017</v>
      </c>
      <c r="P8" s="24">
        <v>2018</v>
      </c>
      <c r="Q8" s="22">
        <v>2019</v>
      </c>
      <c r="R8" s="7"/>
      <c r="S8" s="8"/>
      <c r="T8" s="9"/>
      <c r="AA8" t="s">
        <v>0</v>
      </c>
      <c r="AD8" t="s">
        <v>308</v>
      </c>
      <c r="AG8" t="s">
        <v>11</v>
      </c>
      <c r="AJ8" t="s">
        <v>49</v>
      </c>
      <c r="AM8" t="s">
        <v>48</v>
      </c>
      <c r="AP8" t="s">
        <v>0</v>
      </c>
    </row>
    <row r="9" spans="3:42" ht="13.5" thickTop="1">
      <c r="C9" s="167" t="s">
        <v>53</v>
      </c>
      <c r="D9" s="168"/>
      <c r="E9" s="169"/>
      <c r="F9" s="177">
        <v>74.15</v>
      </c>
      <c r="G9" s="178">
        <v>74.15</v>
      </c>
      <c r="H9" s="179">
        <v>74.15</v>
      </c>
      <c r="I9" s="177">
        <v>4</v>
      </c>
      <c r="J9" s="178">
        <v>4</v>
      </c>
      <c r="K9" s="179">
        <v>4</v>
      </c>
      <c r="L9" s="177">
        <v>70.7</v>
      </c>
      <c r="M9" s="178">
        <v>70.7</v>
      </c>
      <c r="N9" s="179">
        <v>70.7</v>
      </c>
      <c r="O9" s="177">
        <v>0.55</v>
      </c>
      <c r="P9" s="178">
        <v>0.55</v>
      </c>
      <c r="Q9" s="179">
        <v>0.55</v>
      </c>
      <c r="R9" s="80" t="s">
        <v>15</v>
      </c>
      <c r="S9" s="168"/>
      <c r="T9" s="169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3:42" ht="12.75">
      <c r="C10" s="46" t="s">
        <v>54</v>
      </c>
      <c r="D10" s="170"/>
      <c r="E10" s="171"/>
      <c r="F10" s="180">
        <v>5769.2339999999995</v>
      </c>
      <c r="G10" s="181">
        <v>6143</v>
      </c>
      <c r="H10" s="182">
        <v>6400</v>
      </c>
      <c r="I10" s="180">
        <v>9439</v>
      </c>
      <c r="J10" s="181">
        <v>10120</v>
      </c>
      <c r="K10" s="182">
        <v>10450</v>
      </c>
      <c r="L10" s="180">
        <v>1778.8149999999996</v>
      </c>
      <c r="M10" s="181">
        <v>1800</v>
      </c>
      <c r="N10" s="182">
        <v>1850</v>
      </c>
      <c r="O10" s="180">
        <v>5448.581</v>
      </c>
      <c r="P10" s="181">
        <v>5777</v>
      </c>
      <c r="Q10" s="182">
        <v>5900</v>
      </c>
      <c r="R10" s="68" t="s">
        <v>16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3:42" ht="12.75">
      <c r="C11" s="46" t="s">
        <v>108</v>
      </c>
      <c r="D11" s="170"/>
      <c r="E11" s="171"/>
      <c r="F11" s="180">
        <v>1850</v>
      </c>
      <c r="G11" s="181">
        <v>1850</v>
      </c>
      <c r="H11" s="182">
        <v>1870</v>
      </c>
      <c r="I11" s="180">
        <v>1350</v>
      </c>
      <c r="J11" s="181">
        <v>1380</v>
      </c>
      <c r="K11" s="182">
        <v>1450</v>
      </c>
      <c r="L11" s="180">
        <v>1400</v>
      </c>
      <c r="M11" s="181">
        <v>1370</v>
      </c>
      <c r="N11" s="182">
        <v>1350</v>
      </c>
      <c r="O11" s="180">
        <v>900</v>
      </c>
      <c r="P11" s="181">
        <v>900</v>
      </c>
      <c r="Q11" s="182">
        <v>930</v>
      </c>
      <c r="R11" s="68" t="s">
        <v>109</v>
      </c>
      <c r="S11" s="170"/>
      <c r="T11" s="171"/>
      <c r="AA11">
        <v>3</v>
      </c>
      <c r="AD11">
        <v>3</v>
      </c>
      <c r="AE11">
        <v>3</v>
      </c>
      <c r="AF11">
        <v>3</v>
      </c>
      <c r="AG11">
        <v>3</v>
      </c>
      <c r="AH11">
        <v>3</v>
      </c>
      <c r="AI11">
        <v>3</v>
      </c>
      <c r="AJ11">
        <v>3</v>
      </c>
      <c r="AK11">
        <v>3</v>
      </c>
      <c r="AL11">
        <v>3</v>
      </c>
      <c r="AM11">
        <v>3</v>
      </c>
      <c r="AN11">
        <v>3</v>
      </c>
      <c r="AO11">
        <v>3</v>
      </c>
      <c r="AP11">
        <v>3</v>
      </c>
    </row>
    <row r="12" spans="3:42" ht="12.75">
      <c r="C12" s="46" t="s">
        <v>55</v>
      </c>
      <c r="D12" s="170"/>
      <c r="E12" s="171"/>
      <c r="F12" s="180">
        <v>98.95</v>
      </c>
      <c r="G12" s="181">
        <v>100</v>
      </c>
      <c r="H12" s="182">
        <v>100</v>
      </c>
      <c r="I12" s="180">
        <v>750</v>
      </c>
      <c r="J12" s="181">
        <v>760</v>
      </c>
      <c r="K12" s="182">
        <v>770</v>
      </c>
      <c r="L12" s="180">
        <v>7.71</v>
      </c>
      <c r="M12" s="181">
        <v>10</v>
      </c>
      <c r="N12" s="182">
        <v>10</v>
      </c>
      <c r="O12" s="180">
        <v>658.76</v>
      </c>
      <c r="P12" s="181">
        <v>670</v>
      </c>
      <c r="Q12" s="182">
        <v>680</v>
      </c>
      <c r="R12" s="68" t="s">
        <v>17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3:42" ht="12.75">
      <c r="C13" s="46" t="s">
        <v>57</v>
      </c>
      <c r="D13" s="170"/>
      <c r="E13" s="171"/>
      <c r="F13" s="180">
        <v>252.71</v>
      </c>
      <c r="G13" s="181">
        <v>252.71</v>
      </c>
      <c r="H13" s="182">
        <v>252.71</v>
      </c>
      <c r="I13" s="180">
        <v>231.34</v>
      </c>
      <c r="J13" s="181">
        <v>231.34</v>
      </c>
      <c r="K13" s="182">
        <v>231.34</v>
      </c>
      <c r="L13" s="180">
        <v>368.17</v>
      </c>
      <c r="M13" s="181">
        <v>368.17</v>
      </c>
      <c r="N13" s="182">
        <v>368.17</v>
      </c>
      <c r="O13" s="180">
        <v>346.8</v>
      </c>
      <c r="P13" s="181">
        <v>346.8</v>
      </c>
      <c r="Q13" s="182">
        <v>346.8</v>
      </c>
      <c r="R13" s="68" t="s">
        <v>19</v>
      </c>
      <c r="S13" s="170"/>
      <c r="T13" s="171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3:42" ht="12.75">
      <c r="C14" s="46" t="s">
        <v>58</v>
      </c>
      <c r="D14" s="170"/>
      <c r="E14" s="171"/>
      <c r="F14" s="180">
        <v>29.84</v>
      </c>
      <c r="G14" s="181">
        <v>32</v>
      </c>
      <c r="H14" s="182">
        <v>32</v>
      </c>
      <c r="I14" s="180">
        <v>1.07</v>
      </c>
      <c r="J14" s="181">
        <v>2</v>
      </c>
      <c r="K14" s="182">
        <v>2</v>
      </c>
      <c r="L14" s="180">
        <v>28.77</v>
      </c>
      <c r="M14" s="181">
        <v>30</v>
      </c>
      <c r="N14" s="182">
        <v>30</v>
      </c>
      <c r="O14" s="180">
        <v>0</v>
      </c>
      <c r="P14" s="181">
        <v>0</v>
      </c>
      <c r="Q14" s="182">
        <v>0</v>
      </c>
      <c r="R14" s="68" t="s">
        <v>20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3:42" ht="12.75">
      <c r="C15" s="46" t="s">
        <v>59</v>
      </c>
      <c r="D15" s="170"/>
      <c r="E15" s="171"/>
      <c r="F15" s="180">
        <v>1274</v>
      </c>
      <c r="G15" s="181">
        <v>1274</v>
      </c>
      <c r="H15" s="182">
        <v>1282</v>
      </c>
      <c r="I15" s="180">
        <v>4070</v>
      </c>
      <c r="J15" s="181">
        <v>4020</v>
      </c>
      <c r="K15" s="182">
        <v>4062</v>
      </c>
      <c r="L15" s="180">
        <v>724</v>
      </c>
      <c r="M15" s="181">
        <v>716</v>
      </c>
      <c r="N15" s="182">
        <v>725</v>
      </c>
      <c r="O15" s="180">
        <v>3520</v>
      </c>
      <c r="P15" s="181">
        <v>3462</v>
      </c>
      <c r="Q15" s="182">
        <v>3505</v>
      </c>
      <c r="R15" s="68" t="s">
        <v>39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3:42" ht="12.75">
      <c r="C16" s="46" t="s">
        <v>60</v>
      </c>
      <c r="D16" s="170"/>
      <c r="E16" s="171"/>
      <c r="F16" s="180">
        <v>1841.9810999999995</v>
      </c>
      <c r="G16" s="181">
        <v>2100</v>
      </c>
      <c r="H16" s="182">
        <v>1900</v>
      </c>
      <c r="I16" s="180">
        <v>1600</v>
      </c>
      <c r="J16" s="181">
        <v>1800</v>
      </c>
      <c r="K16" s="182">
        <v>1700</v>
      </c>
      <c r="L16" s="180">
        <v>1218.978</v>
      </c>
      <c r="M16" s="181">
        <v>1350</v>
      </c>
      <c r="N16" s="182">
        <v>1200</v>
      </c>
      <c r="O16" s="180">
        <v>976.9969000000004</v>
      </c>
      <c r="P16" s="181">
        <v>1050</v>
      </c>
      <c r="Q16" s="182">
        <v>1000</v>
      </c>
      <c r="R16" s="68" t="s">
        <v>21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3:42" ht="12.75">
      <c r="C17" s="46" t="s">
        <v>61</v>
      </c>
      <c r="D17" s="170"/>
      <c r="E17" s="171"/>
      <c r="F17" s="180">
        <v>2892.4799999999996</v>
      </c>
      <c r="G17" s="181">
        <v>3296.230688940411</v>
      </c>
      <c r="H17" s="182">
        <v>3250</v>
      </c>
      <c r="I17" s="180">
        <v>11705</v>
      </c>
      <c r="J17" s="181">
        <v>11950</v>
      </c>
      <c r="K17" s="182">
        <v>12100</v>
      </c>
      <c r="L17" s="180">
        <v>545</v>
      </c>
      <c r="M17" s="181">
        <v>596.230688940411</v>
      </c>
      <c r="N17" s="182">
        <v>600</v>
      </c>
      <c r="O17" s="180">
        <v>9357.52</v>
      </c>
      <c r="P17" s="181">
        <v>9250</v>
      </c>
      <c r="Q17" s="182">
        <v>9450</v>
      </c>
      <c r="R17" s="68" t="s">
        <v>22</v>
      </c>
      <c r="S17" s="170"/>
      <c r="T17" s="171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3:42" ht="12.75">
      <c r="C18" s="46" t="s">
        <v>62</v>
      </c>
      <c r="D18" s="170"/>
      <c r="E18" s="171"/>
      <c r="F18" s="180">
        <v>7816</v>
      </c>
      <c r="G18" s="181">
        <v>8195</v>
      </c>
      <c r="H18" s="182">
        <v>8333.22703168487</v>
      </c>
      <c r="I18" s="180">
        <v>6604</v>
      </c>
      <c r="J18" s="181">
        <v>6908</v>
      </c>
      <c r="K18" s="182">
        <v>7008.48999393572</v>
      </c>
      <c r="L18" s="180">
        <v>2057</v>
      </c>
      <c r="M18" s="181">
        <v>2106</v>
      </c>
      <c r="N18" s="182">
        <v>2154.95238095238</v>
      </c>
      <c r="O18" s="180">
        <v>845</v>
      </c>
      <c r="P18" s="181">
        <v>819</v>
      </c>
      <c r="Q18" s="182">
        <v>830.21534320323</v>
      </c>
      <c r="R18" s="68" t="s">
        <v>2</v>
      </c>
      <c r="S18" s="170"/>
      <c r="T18" s="171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3:42" ht="12.75">
      <c r="C19" s="46" t="s">
        <v>63</v>
      </c>
      <c r="D19" s="170"/>
      <c r="E19" s="171"/>
      <c r="F19" s="180">
        <v>19223</v>
      </c>
      <c r="G19" s="181">
        <v>19500</v>
      </c>
      <c r="H19" s="182">
        <v>19500</v>
      </c>
      <c r="I19" s="180">
        <v>22056</v>
      </c>
      <c r="J19" s="181">
        <v>23000</v>
      </c>
      <c r="K19" s="182">
        <v>23000</v>
      </c>
      <c r="L19" s="180">
        <v>4995</v>
      </c>
      <c r="M19" s="181">
        <v>5000</v>
      </c>
      <c r="N19" s="182">
        <v>5000</v>
      </c>
      <c r="O19" s="180">
        <v>7828</v>
      </c>
      <c r="P19" s="181">
        <v>8500</v>
      </c>
      <c r="Q19" s="182">
        <v>8500</v>
      </c>
      <c r="R19" s="68" t="s">
        <v>23</v>
      </c>
      <c r="S19" s="170"/>
      <c r="T19" s="171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3:42" ht="12.75">
      <c r="C20" s="46" t="s">
        <v>64</v>
      </c>
      <c r="D20" s="170"/>
      <c r="E20" s="171"/>
      <c r="F20" s="180">
        <v>762.279</v>
      </c>
      <c r="G20" s="181">
        <v>751.96</v>
      </c>
      <c r="H20" s="182">
        <v>751.96</v>
      </c>
      <c r="I20" s="180">
        <v>148.675</v>
      </c>
      <c r="J20" s="181">
        <v>161.58700000000002</v>
      </c>
      <c r="K20" s="182">
        <v>161.58700000000002</v>
      </c>
      <c r="L20" s="180">
        <v>630.641</v>
      </c>
      <c r="M20" s="181">
        <v>611.5806666666667</v>
      </c>
      <c r="N20" s="182">
        <v>611.5806666666667</v>
      </c>
      <c r="O20" s="180">
        <v>17.037</v>
      </c>
      <c r="P20" s="181">
        <v>21.207666666666665</v>
      </c>
      <c r="Q20" s="182">
        <v>21.207666666666665</v>
      </c>
      <c r="R20" s="68" t="s">
        <v>24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3:42" ht="12.75">
      <c r="C21" s="46" t="s">
        <v>65</v>
      </c>
      <c r="D21" s="170"/>
      <c r="E21" s="171"/>
      <c r="F21" s="180">
        <v>407</v>
      </c>
      <c r="G21" s="181">
        <v>432</v>
      </c>
      <c r="H21" s="182">
        <v>480</v>
      </c>
      <c r="I21" s="180">
        <v>1049</v>
      </c>
      <c r="J21" s="181">
        <v>1217</v>
      </c>
      <c r="K21" s="182">
        <v>1355</v>
      </c>
      <c r="L21" s="180">
        <v>233</v>
      </c>
      <c r="M21" s="181">
        <v>240</v>
      </c>
      <c r="N21" s="182">
        <v>250</v>
      </c>
      <c r="O21" s="180">
        <v>875</v>
      </c>
      <c r="P21" s="181">
        <v>1025</v>
      </c>
      <c r="Q21" s="182">
        <v>1125</v>
      </c>
      <c r="R21" s="68" t="s">
        <v>25</v>
      </c>
      <c r="S21" s="170"/>
      <c r="T21" s="171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3:42" ht="12.75">
      <c r="C22" s="46" t="s">
        <v>66</v>
      </c>
      <c r="D22" s="170"/>
      <c r="E22" s="171"/>
      <c r="F22" s="180">
        <v>4972.086</v>
      </c>
      <c r="G22" s="181">
        <v>4719</v>
      </c>
      <c r="H22" s="182">
        <v>4719</v>
      </c>
      <c r="I22" s="180">
        <v>970</v>
      </c>
      <c r="J22" s="181">
        <v>950</v>
      </c>
      <c r="K22" s="182">
        <v>950</v>
      </c>
      <c r="L22" s="180">
        <v>4202.616</v>
      </c>
      <c r="M22" s="181">
        <v>4009</v>
      </c>
      <c r="N22" s="182">
        <v>4009</v>
      </c>
      <c r="O22" s="180">
        <v>200.53</v>
      </c>
      <c r="P22" s="181">
        <v>240</v>
      </c>
      <c r="Q22" s="182">
        <v>240</v>
      </c>
      <c r="R22" s="68" t="s">
        <v>26</v>
      </c>
      <c r="S22" s="170"/>
      <c r="T22" s="171"/>
      <c r="AA22">
        <v>3</v>
      </c>
      <c r="AD22">
        <v>3</v>
      </c>
      <c r="AE22">
        <v>3</v>
      </c>
      <c r="AF22">
        <v>3</v>
      </c>
      <c r="AG22">
        <v>3</v>
      </c>
      <c r="AH22">
        <v>3</v>
      </c>
      <c r="AI22">
        <v>5</v>
      </c>
      <c r="AJ22">
        <v>2</v>
      </c>
      <c r="AK22">
        <v>3</v>
      </c>
      <c r="AL22">
        <v>5</v>
      </c>
      <c r="AM22">
        <v>2</v>
      </c>
      <c r="AN22">
        <v>3</v>
      </c>
      <c r="AO22">
        <v>5</v>
      </c>
      <c r="AP22">
        <v>3</v>
      </c>
    </row>
    <row r="23" spans="3:42" ht="12.75">
      <c r="C23" s="46" t="s">
        <v>67</v>
      </c>
      <c r="D23" s="170"/>
      <c r="E23" s="171"/>
      <c r="F23" s="180">
        <v>1129.3849999999998</v>
      </c>
      <c r="G23" s="181">
        <v>1395.5971428571502</v>
      </c>
      <c r="H23" s="182">
        <v>1300</v>
      </c>
      <c r="I23" s="180">
        <v>3058.147</v>
      </c>
      <c r="J23" s="181">
        <v>3100</v>
      </c>
      <c r="K23" s="182">
        <v>3100</v>
      </c>
      <c r="L23" s="180">
        <v>949.364</v>
      </c>
      <c r="M23" s="181">
        <v>1092.324</v>
      </c>
      <c r="N23" s="182">
        <v>1000</v>
      </c>
      <c r="O23" s="180">
        <v>2878.126</v>
      </c>
      <c r="P23" s="181">
        <v>2796.72685714285</v>
      </c>
      <c r="Q23" s="182">
        <v>2800</v>
      </c>
      <c r="R23" s="68" t="s">
        <v>27</v>
      </c>
      <c r="S23" s="170"/>
      <c r="T23" s="171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3:42" ht="12.75">
      <c r="C24" s="46" t="s">
        <v>68</v>
      </c>
      <c r="D24" s="170"/>
      <c r="E24" s="171"/>
      <c r="F24" s="180">
        <v>894.8199999999999</v>
      </c>
      <c r="G24" s="181">
        <v>1028.891214901776</v>
      </c>
      <c r="H24" s="182">
        <v>1130</v>
      </c>
      <c r="I24" s="180">
        <v>862.4</v>
      </c>
      <c r="J24" s="181">
        <v>862.6506191428573</v>
      </c>
      <c r="K24" s="182">
        <v>880</v>
      </c>
      <c r="L24" s="180">
        <v>698.4</v>
      </c>
      <c r="M24" s="181">
        <v>852.124122858031</v>
      </c>
      <c r="N24" s="182">
        <v>950</v>
      </c>
      <c r="O24" s="180">
        <v>665.98</v>
      </c>
      <c r="P24" s="181">
        <v>685.8835270991123</v>
      </c>
      <c r="Q24" s="182">
        <v>700</v>
      </c>
      <c r="R24" s="68" t="s">
        <v>275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3:42" ht="12.75">
      <c r="C25" s="46" t="s">
        <v>111</v>
      </c>
      <c r="D25" s="170"/>
      <c r="E25" s="171"/>
      <c r="F25" s="180">
        <v>43.23</v>
      </c>
      <c r="G25" s="181">
        <v>43.23</v>
      </c>
      <c r="H25" s="182">
        <v>43.23</v>
      </c>
      <c r="I25" s="180">
        <v>39.23</v>
      </c>
      <c r="J25" s="181">
        <v>39.23</v>
      </c>
      <c r="K25" s="182">
        <v>39.23</v>
      </c>
      <c r="L25" s="180">
        <v>40</v>
      </c>
      <c r="M25" s="181">
        <v>40</v>
      </c>
      <c r="N25" s="182">
        <v>40</v>
      </c>
      <c r="O25" s="180">
        <v>36</v>
      </c>
      <c r="P25" s="181">
        <v>36</v>
      </c>
      <c r="Q25" s="182">
        <v>36</v>
      </c>
      <c r="R25" s="68" t="s">
        <v>110</v>
      </c>
      <c r="S25" s="170"/>
      <c r="T25" s="171"/>
      <c r="AA25">
        <v>3</v>
      </c>
      <c r="AD25">
        <v>3</v>
      </c>
      <c r="AE25">
        <v>3</v>
      </c>
      <c r="AF25">
        <v>3</v>
      </c>
      <c r="AG25">
        <v>5</v>
      </c>
      <c r="AH25">
        <v>5</v>
      </c>
      <c r="AI25">
        <v>5</v>
      </c>
      <c r="AJ25">
        <v>2</v>
      </c>
      <c r="AK25">
        <v>5</v>
      </c>
      <c r="AL25">
        <v>5</v>
      </c>
      <c r="AM25">
        <v>2</v>
      </c>
      <c r="AN25">
        <v>5</v>
      </c>
      <c r="AO25">
        <v>5</v>
      </c>
      <c r="AP25">
        <v>3</v>
      </c>
    </row>
    <row r="26" spans="3:42" ht="12.75">
      <c r="C26" s="46" t="s">
        <v>69</v>
      </c>
      <c r="D26" s="170"/>
      <c r="E26" s="171"/>
      <c r="F26" s="180">
        <v>5.68</v>
      </c>
      <c r="G26" s="181">
        <v>7</v>
      </c>
      <c r="H26" s="182">
        <v>8</v>
      </c>
      <c r="I26" s="180">
        <v>0</v>
      </c>
      <c r="J26" s="181">
        <v>0</v>
      </c>
      <c r="K26" s="182">
        <v>0</v>
      </c>
      <c r="L26" s="180">
        <v>5.68</v>
      </c>
      <c r="M26" s="181">
        <v>7</v>
      </c>
      <c r="N26" s="182">
        <v>8</v>
      </c>
      <c r="O26" s="180">
        <v>0</v>
      </c>
      <c r="P26" s="181">
        <v>0</v>
      </c>
      <c r="Q26" s="182">
        <v>0</v>
      </c>
      <c r="R26" s="68" t="s">
        <v>28</v>
      </c>
      <c r="S26" s="170"/>
      <c r="T26" s="171"/>
      <c r="AA26">
        <v>3</v>
      </c>
      <c r="AD26">
        <v>3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5</v>
      </c>
      <c r="AN26">
        <v>2</v>
      </c>
      <c r="AO26">
        <v>2</v>
      </c>
      <c r="AP26">
        <v>3</v>
      </c>
    </row>
    <row r="27" spans="3:42" ht="12.75">
      <c r="C27" s="46" t="s">
        <v>70</v>
      </c>
      <c r="D27" s="170"/>
      <c r="E27" s="171"/>
      <c r="F27" s="180">
        <v>2297</v>
      </c>
      <c r="G27" s="181">
        <v>2385</v>
      </c>
      <c r="H27" s="182">
        <v>2385</v>
      </c>
      <c r="I27" s="180">
        <v>110</v>
      </c>
      <c r="J27" s="181">
        <v>85</v>
      </c>
      <c r="K27" s="182">
        <v>85</v>
      </c>
      <c r="L27" s="180">
        <v>2615</v>
      </c>
      <c r="M27" s="181">
        <v>2700</v>
      </c>
      <c r="N27" s="182">
        <v>2700</v>
      </c>
      <c r="O27" s="180">
        <v>428</v>
      </c>
      <c r="P27" s="181">
        <v>400</v>
      </c>
      <c r="Q27" s="182">
        <v>400</v>
      </c>
      <c r="R27" s="68" t="s">
        <v>29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3:42" ht="12.75">
      <c r="C28" s="46" t="s">
        <v>71</v>
      </c>
      <c r="D28" s="170"/>
      <c r="E28" s="171"/>
      <c r="F28" s="180">
        <v>3016.42</v>
      </c>
      <c r="G28" s="181">
        <v>3040</v>
      </c>
      <c r="H28" s="182">
        <v>3040</v>
      </c>
      <c r="I28" s="180">
        <v>2655</v>
      </c>
      <c r="J28" s="181">
        <v>2700</v>
      </c>
      <c r="K28" s="182">
        <v>2700</v>
      </c>
      <c r="L28" s="180">
        <v>1007.58</v>
      </c>
      <c r="M28" s="181">
        <v>990</v>
      </c>
      <c r="N28" s="182">
        <v>990</v>
      </c>
      <c r="O28" s="180">
        <v>646.16</v>
      </c>
      <c r="P28" s="181">
        <v>650</v>
      </c>
      <c r="Q28" s="182">
        <v>650</v>
      </c>
      <c r="R28" s="68" t="s">
        <v>30</v>
      </c>
      <c r="S28" s="170"/>
      <c r="T28" s="171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3:42" ht="12.75">
      <c r="C29" s="46" t="s">
        <v>72</v>
      </c>
      <c r="D29" s="170"/>
      <c r="E29" s="171"/>
      <c r="F29" s="180">
        <v>4488.554</v>
      </c>
      <c r="G29" s="181">
        <v>4580</v>
      </c>
      <c r="H29" s="182">
        <v>4700</v>
      </c>
      <c r="I29" s="180">
        <v>4419.476</v>
      </c>
      <c r="J29" s="181">
        <v>4500</v>
      </c>
      <c r="K29" s="182">
        <v>4600</v>
      </c>
      <c r="L29" s="180">
        <v>774.214</v>
      </c>
      <c r="M29" s="181">
        <v>800</v>
      </c>
      <c r="N29" s="182">
        <v>850</v>
      </c>
      <c r="O29" s="180">
        <v>705.136</v>
      </c>
      <c r="P29" s="181">
        <v>720</v>
      </c>
      <c r="Q29" s="182">
        <v>750</v>
      </c>
      <c r="R29" s="68" t="s">
        <v>31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3:42" ht="12.75">
      <c r="C30" s="46" t="s">
        <v>73</v>
      </c>
      <c r="D30" s="170"/>
      <c r="E30" s="171"/>
      <c r="F30" s="180">
        <v>759.23</v>
      </c>
      <c r="G30" s="181">
        <v>900</v>
      </c>
      <c r="H30" s="182">
        <v>900</v>
      </c>
      <c r="I30" s="180">
        <v>948.41</v>
      </c>
      <c r="J30" s="181">
        <v>1100</v>
      </c>
      <c r="K30" s="182">
        <v>1100</v>
      </c>
      <c r="L30" s="180">
        <v>90.69</v>
      </c>
      <c r="M30" s="181">
        <v>90</v>
      </c>
      <c r="N30" s="182">
        <v>90</v>
      </c>
      <c r="O30" s="180">
        <v>279.87</v>
      </c>
      <c r="P30" s="181">
        <v>290</v>
      </c>
      <c r="Q30" s="182">
        <v>290</v>
      </c>
      <c r="R30" s="68" t="s">
        <v>5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3:42" ht="12.75">
      <c r="C31" s="46" t="s">
        <v>74</v>
      </c>
      <c r="D31" s="170"/>
      <c r="E31" s="171"/>
      <c r="F31" s="180">
        <v>2383</v>
      </c>
      <c r="G31" s="181">
        <v>1850</v>
      </c>
      <c r="H31" s="182">
        <v>1750</v>
      </c>
      <c r="I31" s="180">
        <v>3900</v>
      </c>
      <c r="J31" s="181">
        <v>3500</v>
      </c>
      <c r="K31" s="182">
        <v>3400</v>
      </c>
      <c r="L31" s="180">
        <v>283</v>
      </c>
      <c r="M31" s="181">
        <v>350</v>
      </c>
      <c r="N31" s="182">
        <v>350</v>
      </c>
      <c r="O31" s="180">
        <v>1800</v>
      </c>
      <c r="P31" s="181">
        <v>2000</v>
      </c>
      <c r="Q31" s="182">
        <v>2000</v>
      </c>
      <c r="R31" s="68" t="s">
        <v>32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3:42" ht="12.75">
      <c r="C32" s="46" t="s">
        <v>333</v>
      </c>
      <c r="D32" s="170"/>
      <c r="E32" s="171"/>
      <c r="F32" s="180">
        <v>366.4</v>
      </c>
      <c r="G32" s="181">
        <v>373</v>
      </c>
      <c r="H32" s="182">
        <v>379</v>
      </c>
      <c r="I32" s="180">
        <v>124</v>
      </c>
      <c r="J32" s="181">
        <v>127</v>
      </c>
      <c r="K32" s="182">
        <v>130</v>
      </c>
      <c r="L32" s="180">
        <v>245</v>
      </c>
      <c r="M32" s="181">
        <v>250</v>
      </c>
      <c r="N32" s="182">
        <v>253</v>
      </c>
      <c r="O32" s="180">
        <v>2.6</v>
      </c>
      <c r="P32" s="181">
        <v>4</v>
      </c>
      <c r="Q32" s="182">
        <v>4</v>
      </c>
      <c r="R32" s="68" t="s">
        <v>332</v>
      </c>
      <c r="S32" s="170"/>
      <c r="T32" s="171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3:42" ht="12.75">
      <c r="C33" s="46" t="s">
        <v>75</v>
      </c>
      <c r="D33" s="170"/>
      <c r="E33" s="171"/>
      <c r="F33" s="180">
        <v>872.84</v>
      </c>
      <c r="G33" s="181">
        <v>915</v>
      </c>
      <c r="H33" s="182">
        <v>950</v>
      </c>
      <c r="I33" s="180">
        <v>1305.5</v>
      </c>
      <c r="J33" s="181">
        <v>1315</v>
      </c>
      <c r="K33" s="182">
        <v>1325</v>
      </c>
      <c r="L33" s="180">
        <v>234.52</v>
      </c>
      <c r="M33" s="181">
        <v>240</v>
      </c>
      <c r="N33" s="182">
        <v>245</v>
      </c>
      <c r="O33" s="180">
        <v>667.18</v>
      </c>
      <c r="P33" s="181">
        <v>640</v>
      </c>
      <c r="Q33" s="182">
        <v>620</v>
      </c>
      <c r="R33" s="68" t="s">
        <v>33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2.75">
      <c r="C34" s="46" t="s">
        <v>76</v>
      </c>
      <c r="D34" s="170"/>
      <c r="E34" s="171"/>
      <c r="F34" s="180">
        <v>538.4</v>
      </c>
      <c r="G34" s="181">
        <v>545</v>
      </c>
      <c r="H34" s="182">
        <v>550</v>
      </c>
      <c r="I34" s="180">
        <v>625</v>
      </c>
      <c r="J34" s="181">
        <v>625</v>
      </c>
      <c r="K34" s="182">
        <v>650</v>
      </c>
      <c r="L34" s="180">
        <v>525.9</v>
      </c>
      <c r="M34" s="181">
        <v>550</v>
      </c>
      <c r="N34" s="182">
        <v>550</v>
      </c>
      <c r="O34" s="180">
        <v>612.5</v>
      </c>
      <c r="P34" s="181">
        <v>630</v>
      </c>
      <c r="Q34" s="182">
        <v>650</v>
      </c>
      <c r="R34" s="68" t="s">
        <v>34</v>
      </c>
      <c r="S34" s="170"/>
      <c r="T34" s="171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2.75">
      <c r="C35" s="46" t="s">
        <v>77</v>
      </c>
      <c r="D35" s="170"/>
      <c r="E35" s="171"/>
      <c r="F35" s="180">
        <v>3080</v>
      </c>
      <c r="G35" s="181">
        <v>3046</v>
      </c>
      <c r="H35" s="182">
        <v>3073</v>
      </c>
      <c r="I35" s="180">
        <v>2379</v>
      </c>
      <c r="J35" s="181">
        <v>2145</v>
      </c>
      <c r="K35" s="182">
        <v>2317</v>
      </c>
      <c r="L35" s="180">
        <v>936</v>
      </c>
      <c r="M35" s="181">
        <v>1144</v>
      </c>
      <c r="N35" s="182">
        <v>1005</v>
      </c>
      <c r="O35" s="180">
        <v>235</v>
      </c>
      <c r="P35" s="181">
        <v>243</v>
      </c>
      <c r="Q35" s="182">
        <v>249</v>
      </c>
      <c r="R35" s="68" t="s">
        <v>35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2.75">
      <c r="C36" s="46" t="s">
        <v>78</v>
      </c>
      <c r="D36" s="170"/>
      <c r="E36" s="171"/>
      <c r="F36" s="180">
        <v>5380</v>
      </c>
      <c r="G36" s="181">
        <v>5490</v>
      </c>
      <c r="H36" s="182">
        <v>5730</v>
      </c>
      <c r="I36" s="180">
        <v>18310</v>
      </c>
      <c r="J36" s="181">
        <v>18310</v>
      </c>
      <c r="K36" s="182">
        <v>18700</v>
      </c>
      <c r="L36" s="180">
        <v>180</v>
      </c>
      <c r="M36" s="181">
        <v>180</v>
      </c>
      <c r="N36" s="182">
        <v>180</v>
      </c>
      <c r="O36" s="180">
        <v>13110</v>
      </c>
      <c r="P36" s="181">
        <v>13000</v>
      </c>
      <c r="Q36" s="182">
        <v>13150</v>
      </c>
      <c r="R36" s="68" t="s">
        <v>36</v>
      </c>
      <c r="S36" s="170"/>
      <c r="T36" s="171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3:42" ht="12.75">
      <c r="C37" s="46" t="s">
        <v>79</v>
      </c>
      <c r="D37" s="170"/>
      <c r="E37" s="171"/>
      <c r="F37" s="180">
        <v>1180.326</v>
      </c>
      <c r="G37" s="181">
        <v>1140</v>
      </c>
      <c r="H37" s="182">
        <v>1140</v>
      </c>
      <c r="I37" s="180">
        <v>1037.286</v>
      </c>
      <c r="J37" s="181">
        <v>1050</v>
      </c>
      <c r="K37" s="182">
        <v>1050</v>
      </c>
      <c r="L37" s="180">
        <v>341.04</v>
      </c>
      <c r="M37" s="181">
        <v>290</v>
      </c>
      <c r="N37" s="182">
        <v>290</v>
      </c>
      <c r="O37" s="180">
        <v>198</v>
      </c>
      <c r="P37" s="181">
        <v>200</v>
      </c>
      <c r="Q37" s="182">
        <v>200</v>
      </c>
      <c r="R37" s="68" t="s">
        <v>37</v>
      </c>
      <c r="S37" s="170"/>
      <c r="T37" s="171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3:42" ht="12.75">
      <c r="C38" s="46" t="s">
        <v>80</v>
      </c>
      <c r="D38" s="170"/>
      <c r="E38" s="171"/>
      <c r="F38" s="180">
        <v>49.68</v>
      </c>
      <c r="G38" s="181">
        <v>49.68</v>
      </c>
      <c r="H38" s="182">
        <v>49.68</v>
      </c>
      <c r="I38" s="180">
        <v>2</v>
      </c>
      <c r="J38" s="181">
        <v>2</v>
      </c>
      <c r="K38" s="182">
        <v>2</v>
      </c>
      <c r="L38" s="180">
        <v>49.57</v>
      </c>
      <c r="M38" s="181">
        <v>49.57</v>
      </c>
      <c r="N38" s="182">
        <v>49.57</v>
      </c>
      <c r="O38" s="180">
        <v>1.89</v>
      </c>
      <c r="P38" s="181">
        <v>1.89</v>
      </c>
      <c r="Q38" s="182">
        <v>1.89</v>
      </c>
      <c r="R38" s="68" t="s">
        <v>99</v>
      </c>
      <c r="S38" s="170"/>
      <c r="T38" s="171"/>
      <c r="AA38">
        <v>3</v>
      </c>
      <c r="AD38">
        <v>3</v>
      </c>
      <c r="AE38">
        <v>3</v>
      </c>
      <c r="AF38">
        <v>3</v>
      </c>
      <c r="AG38">
        <v>5</v>
      </c>
      <c r="AH38">
        <v>5</v>
      </c>
      <c r="AI38">
        <v>5</v>
      </c>
      <c r="AJ38">
        <v>3</v>
      </c>
      <c r="AK38">
        <v>5</v>
      </c>
      <c r="AL38">
        <v>5</v>
      </c>
      <c r="AM38">
        <v>2</v>
      </c>
      <c r="AN38">
        <v>5</v>
      </c>
      <c r="AO38">
        <v>5</v>
      </c>
      <c r="AP38">
        <v>3</v>
      </c>
    </row>
    <row r="39" spans="3:42" ht="12.75">
      <c r="C39" s="46" t="s">
        <v>81</v>
      </c>
      <c r="D39" s="170"/>
      <c r="E39" s="171"/>
      <c r="F39" s="180">
        <v>6674.8</v>
      </c>
      <c r="G39" s="181">
        <v>7838.400000000001</v>
      </c>
      <c r="H39" s="182">
        <v>7780</v>
      </c>
      <c r="I39" s="180">
        <v>5604.8</v>
      </c>
      <c r="J39" s="181">
        <v>6858.400000000001</v>
      </c>
      <c r="K39" s="182">
        <v>6800</v>
      </c>
      <c r="L39" s="180">
        <v>1081</v>
      </c>
      <c r="M39" s="181">
        <v>1000</v>
      </c>
      <c r="N39" s="182">
        <v>1000</v>
      </c>
      <c r="O39" s="180">
        <v>11</v>
      </c>
      <c r="P39" s="181">
        <v>20</v>
      </c>
      <c r="Q39" s="182">
        <v>20</v>
      </c>
      <c r="R39" s="68" t="s">
        <v>38</v>
      </c>
      <c r="S39" s="170"/>
      <c r="T39" s="171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3:42" ht="13.5" thickBot="1">
      <c r="C40" s="46" t="s">
        <v>82</v>
      </c>
      <c r="D40" s="170"/>
      <c r="E40" s="171"/>
      <c r="F40" s="180">
        <v>10621.572115695959</v>
      </c>
      <c r="G40" s="181">
        <v>10140</v>
      </c>
      <c r="H40" s="182">
        <v>10290</v>
      </c>
      <c r="I40" s="180">
        <v>3728.18</v>
      </c>
      <c r="J40" s="181">
        <v>3650</v>
      </c>
      <c r="K40" s="182">
        <v>3800</v>
      </c>
      <c r="L40" s="180">
        <v>7087.82211569596</v>
      </c>
      <c r="M40" s="181">
        <v>6680</v>
      </c>
      <c r="N40" s="182">
        <v>6680</v>
      </c>
      <c r="O40" s="180">
        <v>194.43</v>
      </c>
      <c r="P40" s="181">
        <v>190</v>
      </c>
      <c r="Q40" s="182">
        <v>190</v>
      </c>
      <c r="R40" s="68" t="s">
        <v>40</v>
      </c>
      <c r="S40" s="170"/>
      <c r="T40" s="171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3:42" ht="14.25" thickBot="1" thickTop="1">
      <c r="C41" s="14" t="s">
        <v>7</v>
      </c>
      <c r="D41" s="174"/>
      <c r="E41" s="175"/>
      <c r="F41" s="152">
        <v>91045.04721569596</v>
      </c>
      <c r="G41" s="153">
        <v>93486.84904669932</v>
      </c>
      <c r="H41" s="154">
        <v>94142.95703168487</v>
      </c>
      <c r="I41" s="152">
        <v>109086.51400000001</v>
      </c>
      <c r="J41" s="153">
        <v>112473.20761914285</v>
      </c>
      <c r="K41" s="154">
        <v>113922.64699393572</v>
      </c>
      <c r="L41" s="152">
        <v>35405.18011569597</v>
      </c>
      <c r="M41" s="153">
        <v>35582.6994784651</v>
      </c>
      <c r="N41" s="154">
        <v>35459.973047619045</v>
      </c>
      <c r="O41" s="152">
        <v>53446.64690000001</v>
      </c>
      <c r="P41" s="153">
        <v>54569.05805090862</v>
      </c>
      <c r="Q41" s="154">
        <v>55239.663009869895</v>
      </c>
      <c r="R41" s="14" t="s">
        <v>7</v>
      </c>
      <c r="S41" s="174"/>
      <c r="T41" s="175"/>
      <c r="AA41" t="e">
        <v>#REF!</v>
      </c>
      <c r="AD41" t="e">
        <v>#REF!</v>
      </c>
      <c r="AE41" t="e">
        <v>#REF!</v>
      </c>
      <c r="AF41" t="e">
        <v>#REF!</v>
      </c>
      <c r="AG41" t="e">
        <v>#REF!</v>
      </c>
      <c r="AH41" t="e">
        <v>#REF!</v>
      </c>
      <c r="AI41" t="e">
        <v>#REF!</v>
      </c>
      <c r="AJ41" t="e">
        <v>#REF!</v>
      </c>
      <c r="AK41" t="e">
        <v>#REF!</v>
      </c>
      <c r="AL41" t="e">
        <v>#REF!</v>
      </c>
      <c r="AM41" t="e">
        <v>#REF!</v>
      </c>
      <c r="AN41" t="e">
        <v>#REF!</v>
      </c>
      <c r="AO41" t="e">
        <v>#REF!</v>
      </c>
      <c r="AP41" t="e">
        <v>#REF!</v>
      </c>
    </row>
    <row r="42" spans="3:42" ht="13.5" thickTop="1">
      <c r="C42" s="167" t="s">
        <v>84</v>
      </c>
      <c r="D42" s="168"/>
      <c r="E42" s="169"/>
      <c r="F42" s="177">
        <v>20.548350000000003</v>
      </c>
      <c r="G42" s="178">
        <v>20.548350000000003</v>
      </c>
      <c r="H42" s="179">
        <v>20.548350000000003</v>
      </c>
      <c r="I42" s="177">
        <v>0</v>
      </c>
      <c r="J42" s="178">
        <v>0</v>
      </c>
      <c r="K42" s="179">
        <v>0</v>
      </c>
      <c r="L42" s="177">
        <v>20.664350000000002</v>
      </c>
      <c r="M42" s="178">
        <v>20.664350000000002</v>
      </c>
      <c r="N42" s="179">
        <v>20.664350000000002</v>
      </c>
      <c r="O42" s="177">
        <v>0.116</v>
      </c>
      <c r="P42" s="178">
        <v>0.116</v>
      </c>
      <c r="Q42" s="179">
        <v>0.116</v>
      </c>
      <c r="R42" s="80" t="s">
        <v>41</v>
      </c>
      <c r="S42" s="168"/>
      <c r="T42" s="169"/>
      <c r="AA42">
        <v>3</v>
      </c>
      <c r="AD42">
        <v>2</v>
      </c>
      <c r="AE42">
        <v>3</v>
      </c>
      <c r="AF42">
        <v>3</v>
      </c>
      <c r="AG42">
        <v>2</v>
      </c>
      <c r="AH42">
        <v>5</v>
      </c>
      <c r="AI42">
        <v>5</v>
      </c>
      <c r="AJ42">
        <v>2</v>
      </c>
      <c r="AK42">
        <v>5</v>
      </c>
      <c r="AL42">
        <v>5</v>
      </c>
      <c r="AM42">
        <v>2</v>
      </c>
      <c r="AN42">
        <v>5</v>
      </c>
      <c r="AO42">
        <v>5</v>
      </c>
      <c r="AP42">
        <v>3</v>
      </c>
    </row>
    <row r="43" spans="3:42" ht="12.75">
      <c r="C43" s="46" t="s">
        <v>85</v>
      </c>
      <c r="D43" s="170"/>
      <c r="E43" s="171"/>
      <c r="F43" s="180">
        <v>781.1000000000001</v>
      </c>
      <c r="G43" s="181">
        <v>710</v>
      </c>
      <c r="H43" s="182">
        <v>659</v>
      </c>
      <c r="I43" s="180">
        <v>3066</v>
      </c>
      <c r="J43" s="181">
        <v>3100</v>
      </c>
      <c r="K43" s="182">
        <v>3150</v>
      </c>
      <c r="L43" s="180">
        <v>10.8</v>
      </c>
      <c r="M43" s="181">
        <v>10</v>
      </c>
      <c r="N43" s="182">
        <v>9</v>
      </c>
      <c r="O43" s="180">
        <v>2295.7</v>
      </c>
      <c r="P43" s="181">
        <v>2400</v>
      </c>
      <c r="Q43" s="182">
        <v>2500</v>
      </c>
      <c r="R43" s="68" t="s">
        <v>42</v>
      </c>
      <c r="S43" s="170"/>
      <c r="T43" s="171"/>
      <c r="AA43">
        <v>2</v>
      </c>
      <c r="AD43">
        <v>2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</row>
    <row r="44" spans="3:42" ht="12.75">
      <c r="C44" s="46" t="s">
        <v>86</v>
      </c>
      <c r="D44" s="170"/>
      <c r="E44" s="171"/>
      <c r="F44" s="180">
        <v>86.51</v>
      </c>
      <c r="G44" s="181">
        <v>86.51</v>
      </c>
      <c r="H44" s="182">
        <v>86.51</v>
      </c>
      <c r="I44" s="180">
        <v>51.59</v>
      </c>
      <c r="J44" s="181">
        <v>51.59</v>
      </c>
      <c r="K44" s="182">
        <v>51.59</v>
      </c>
      <c r="L44" s="180">
        <v>37.13</v>
      </c>
      <c r="M44" s="181">
        <v>37.13</v>
      </c>
      <c r="N44" s="182">
        <v>37.13</v>
      </c>
      <c r="O44" s="180">
        <v>2.21</v>
      </c>
      <c r="P44" s="181">
        <v>2.21</v>
      </c>
      <c r="Q44" s="182">
        <v>2.21</v>
      </c>
      <c r="R44" s="68" t="s">
        <v>43</v>
      </c>
      <c r="S44" s="170"/>
      <c r="T44" s="171"/>
      <c r="AA44">
        <v>3</v>
      </c>
      <c r="AD44">
        <v>3</v>
      </c>
      <c r="AE44">
        <v>3</v>
      </c>
      <c r="AF44">
        <v>3</v>
      </c>
      <c r="AG44">
        <v>3</v>
      </c>
      <c r="AH44">
        <v>5</v>
      </c>
      <c r="AI44">
        <v>5</v>
      </c>
      <c r="AJ44">
        <v>3</v>
      </c>
      <c r="AK44">
        <v>5</v>
      </c>
      <c r="AL44">
        <v>5</v>
      </c>
      <c r="AM44">
        <v>3</v>
      </c>
      <c r="AN44">
        <v>5</v>
      </c>
      <c r="AO44">
        <v>5</v>
      </c>
      <c r="AP44">
        <v>3</v>
      </c>
    </row>
    <row r="45" spans="3:42" ht="12.75">
      <c r="C45" s="46" t="s">
        <v>87</v>
      </c>
      <c r="D45" s="170"/>
      <c r="E45" s="171"/>
      <c r="F45" s="180">
        <v>526.94</v>
      </c>
      <c r="G45" s="181">
        <v>526.94</v>
      </c>
      <c r="H45" s="182">
        <v>526.94</v>
      </c>
      <c r="I45" s="180">
        <v>211</v>
      </c>
      <c r="J45" s="181">
        <v>211</v>
      </c>
      <c r="K45" s="182">
        <v>211</v>
      </c>
      <c r="L45" s="180">
        <v>316.08</v>
      </c>
      <c r="M45" s="181">
        <v>316.08</v>
      </c>
      <c r="N45" s="182">
        <v>316.08</v>
      </c>
      <c r="O45" s="180">
        <v>0.14</v>
      </c>
      <c r="P45" s="181">
        <v>0.14</v>
      </c>
      <c r="Q45" s="182">
        <v>0.14</v>
      </c>
      <c r="R45" s="68" t="s">
        <v>3</v>
      </c>
      <c r="S45" s="170"/>
      <c r="T45" s="171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>
        <v>5</v>
      </c>
      <c r="AK45">
        <v>5</v>
      </c>
      <c r="AL45">
        <v>5</v>
      </c>
      <c r="AM45">
        <v>5</v>
      </c>
      <c r="AN45">
        <v>5</v>
      </c>
      <c r="AO45">
        <v>5</v>
      </c>
      <c r="AP45">
        <v>3</v>
      </c>
    </row>
    <row r="46" spans="3:42" ht="12.75">
      <c r="C46" s="46" t="s">
        <v>88</v>
      </c>
      <c r="D46" s="170"/>
      <c r="E46" s="171"/>
      <c r="F46" s="180">
        <v>486.52</v>
      </c>
      <c r="G46" s="181">
        <v>486.52</v>
      </c>
      <c r="H46" s="182">
        <v>486.52</v>
      </c>
      <c r="I46" s="180">
        <v>134.6</v>
      </c>
      <c r="J46" s="181">
        <v>134.6</v>
      </c>
      <c r="K46" s="182">
        <v>134.6</v>
      </c>
      <c r="L46" s="180">
        <v>351.92</v>
      </c>
      <c r="M46" s="181">
        <v>351.92</v>
      </c>
      <c r="N46" s="182">
        <v>351.92</v>
      </c>
      <c r="O46" s="180">
        <v>0</v>
      </c>
      <c r="P46" s="181">
        <v>0</v>
      </c>
      <c r="Q46" s="182">
        <v>0</v>
      </c>
      <c r="R46" s="68" t="s">
        <v>44</v>
      </c>
      <c r="S46" s="170"/>
      <c r="T46" s="171"/>
      <c r="AA46">
        <v>3</v>
      </c>
      <c r="AD46">
        <v>3</v>
      </c>
      <c r="AE46">
        <v>3</v>
      </c>
      <c r="AF46">
        <v>3</v>
      </c>
      <c r="AG46">
        <v>2</v>
      </c>
      <c r="AH46">
        <v>5</v>
      </c>
      <c r="AI46">
        <v>5</v>
      </c>
      <c r="AJ46">
        <v>5</v>
      </c>
      <c r="AK46">
        <v>5</v>
      </c>
      <c r="AL46">
        <v>5</v>
      </c>
      <c r="AM46">
        <v>2</v>
      </c>
      <c r="AN46">
        <v>5</v>
      </c>
      <c r="AO46">
        <v>5</v>
      </c>
      <c r="AP46">
        <v>3</v>
      </c>
    </row>
    <row r="47" spans="3:42" ht="12.75">
      <c r="C47" s="46" t="s">
        <v>89</v>
      </c>
      <c r="D47" s="170"/>
      <c r="E47" s="171"/>
      <c r="F47" s="180">
        <v>204.86</v>
      </c>
      <c r="G47" s="181">
        <v>204.86</v>
      </c>
      <c r="H47" s="182">
        <v>204.86</v>
      </c>
      <c r="I47" s="180">
        <v>7</v>
      </c>
      <c r="J47" s="181">
        <v>7</v>
      </c>
      <c r="K47" s="182">
        <v>7</v>
      </c>
      <c r="L47" s="180">
        <v>197.87</v>
      </c>
      <c r="M47" s="181">
        <v>197.87</v>
      </c>
      <c r="N47" s="182">
        <v>197.87</v>
      </c>
      <c r="O47" s="180">
        <v>0.01</v>
      </c>
      <c r="P47" s="181">
        <v>0.01</v>
      </c>
      <c r="Q47" s="182">
        <v>0.01</v>
      </c>
      <c r="R47" s="68" t="s">
        <v>4</v>
      </c>
      <c r="S47" s="170"/>
      <c r="T47" s="171"/>
      <c r="AA47">
        <v>3</v>
      </c>
      <c r="AD47">
        <v>2</v>
      </c>
      <c r="AE47">
        <v>3</v>
      </c>
      <c r="AF47">
        <v>3</v>
      </c>
      <c r="AG47">
        <v>2</v>
      </c>
      <c r="AH47">
        <v>5</v>
      </c>
      <c r="AI47">
        <v>5</v>
      </c>
      <c r="AJ47">
        <v>2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3:42" ht="12.75">
      <c r="C48" s="46" t="s">
        <v>90</v>
      </c>
      <c r="D48" s="170"/>
      <c r="E48" s="171"/>
      <c r="F48" s="180">
        <v>9870.59</v>
      </c>
      <c r="G48" s="181">
        <v>9604.2697</v>
      </c>
      <c r="H48" s="182">
        <v>9324.555800000002</v>
      </c>
      <c r="I48" s="180">
        <v>37819.64</v>
      </c>
      <c r="J48" s="181">
        <v>38954.2292</v>
      </c>
      <c r="K48" s="182">
        <v>38954.2292</v>
      </c>
      <c r="L48" s="180">
        <v>22.34</v>
      </c>
      <c r="M48" s="181">
        <v>20</v>
      </c>
      <c r="N48" s="182">
        <v>20</v>
      </c>
      <c r="O48" s="180">
        <v>27971.39</v>
      </c>
      <c r="P48" s="181">
        <v>29369.9595</v>
      </c>
      <c r="Q48" s="182">
        <v>29649.6734</v>
      </c>
      <c r="R48" s="68" t="s">
        <v>45</v>
      </c>
      <c r="S48" s="170"/>
      <c r="T48" s="171"/>
      <c r="AA48">
        <v>3</v>
      </c>
      <c r="AD48">
        <v>3</v>
      </c>
      <c r="AE48">
        <v>2</v>
      </c>
      <c r="AF48">
        <v>2</v>
      </c>
      <c r="AG48">
        <v>3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3</v>
      </c>
    </row>
    <row r="49" spans="3:42" ht="12.75">
      <c r="C49" s="46" t="s">
        <v>91</v>
      </c>
      <c r="D49" s="170"/>
      <c r="E49" s="171"/>
      <c r="F49" s="180">
        <v>-106.93</v>
      </c>
      <c r="G49" s="181">
        <v>-106.93</v>
      </c>
      <c r="H49" s="182">
        <v>-106.93</v>
      </c>
      <c r="I49" s="180">
        <v>2500</v>
      </c>
      <c r="J49" s="181">
        <v>2500</v>
      </c>
      <c r="K49" s="182">
        <v>2500</v>
      </c>
      <c r="L49" s="180">
        <v>4.07</v>
      </c>
      <c r="M49" s="181">
        <v>4.07</v>
      </c>
      <c r="N49" s="182">
        <v>4.07</v>
      </c>
      <c r="O49" s="180">
        <v>2611</v>
      </c>
      <c r="P49" s="181">
        <v>2611</v>
      </c>
      <c r="Q49" s="182">
        <v>2611</v>
      </c>
      <c r="R49" s="68" t="s">
        <v>6</v>
      </c>
      <c r="S49" s="170"/>
      <c r="T49" s="171"/>
      <c r="AA49">
        <v>3</v>
      </c>
      <c r="AD49">
        <v>3</v>
      </c>
      <c r="AE49">
        <v>3</v>
      </c>
      <c r="AF49">
        <v>3</v>
      </c>
      <c r="AG49">
        <v>5</v>
      </c>
      <c r="AH49">
        <v>5</v>
      </c>
      <c r="AI49">
        <v>5</v>
      </c>
      <c r="AJ49">
        <v>5</v>
      </c>
      <c r="AK49">
        <v>5</v>
      </c>
      <c r="AL49">
        <v>5</v>
      </c>
      <c r="AM49">
        <v>3</v>
      </c>
      <c r="AN49">
        <v>5</v>
      </c>
      <c r="AO49">
        <v>5</v>
      </c>
      <c r="AP49">
        <v>3</v>
      </c>
    </row>
    <row r="50" spans="3:42" ht="13.5" thickBot="1">
      <c r="C50" s="46" t="s">
        <v>92</v>
      </c>
      <c r="D50" s="170"/>
      <c r="E50" s="171"/>
      <c r="F50" s="180">
        <v>2164.16</v>
      </c>
      <c r="G50" s="181">
        <v>2164.16</v>
      </c>
      <c r="H50" s="182">
        <v>2164.16</v>
      </c>
      <c r="I50" s="180">
        <v>0</v>
      </c>
      <c r="J50" s="181">
        <v>0</v>
      </c>
      <c r="K50" s="182">
        <v>0</v>
      </c>
      <c r="L50" s="180">
        <v>2164.22</v>
      </c>
      <c r="M50" s="181">
        <v>2164.22</v>
      </c>
      <c r="N50" s="182">
        <v>2164.22</v>
      </c>
      <c r="O50" s="180">
        <v>0.06</v>
      </c>
      <c r="P50" s="181">
        <v>0.06</v>
      </c>
      <c r="Q50" s="182">
        <v>0.06</v>
      </c>
      <c r="R50" s="68" t="s">
        <v>46</v>
      </c>
      <c r="S50" s="170"/>
      <c r="T50" s="171"/>
      <c r="AA50">
        <v>3</v>
      </c>
      <c r="AD50">
        <v>3</v>
      </c>
      <c r="AE50">
        <v>3</v>
      </c>
      <c r="AF50">
        <v>3</v>
      </c>
      <c r="AG50">
        <v>3</v>
      </c>
      <c r="AH50">
        <v>5</v>
      </c>
      <c r="AI50">
        <v>5</v>
      </c>
      <c r="AJ50">
        <v>2</v>
      </c>
      <c r="AK50">
        <v>5</v>
      </c>
      <c r="AL50">
        <v>5</v>
      </c>
      <c r="AM50">
        <v>2</v>
      </c>
      <c r="AN50">
        <v>5</v>
      </c>
      <c r="AO50">
        <v>5</v>
      </c>
      <c r="AP50">
        <v>3</v>
      </c>
    </row>
    <row r="51" spans="3:42" ht="14.25" thickBot="1" thickTop="1">
      <c r="C51" s="14" t="s">
        <v>335</v>
      </c>
      <c r="D51" s="174"/>
      <c r="E51" s="175"/>
      <c r="F51" s="152">
        <v>14034.298350000001</v>
      </c>
      <c r="G51" s="153">
        <v>13696.87805</v>
      </c>
      <c r="H51" s="154">
        <v>13366.16415</v>
      </c>
      <c r="I51" s="152">
        <v>43789.83</v>
      </c>
      <c r="J51" s="153">
        <v>44958.419200000004</v>
      </c>
      <c r="K51" s="154">
        <v>45008.419200000004</v>
      </c>
      <c r="L51" s="152">
        <v>3125.09435</v>
      </c>
      <c r="M51" s="153">
        <v>3121.95435</v>
      </c>
      <c r="N51" s="154">
        <v>3120.95435</v>
      </c>
      <c r="O51" s="152">
        <v>32880.626</v>
      </c>
      <c r="P51" s="153">
        <v>34383.4955</v>
      </c>
      <c r="Q51" s="154">
        <v>34763.20939999999</v>
      </c>
      <c r="R51" s="14" t="s">
        <v>336</v>
      </c>
      <c r="S51" s="174"/>
      <c r="T51" s="175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42" ht="15" thickTop="1">
      <c r="C52" s="167" t="s">
        <v>325</v>
      </c>
      <c r="D52" s="168"/>
      <c r="E52" s="169"/>
      <c r="F52" s="177">
        <v>17824.670000000002</v>
      </c>
      <c r="G52" s="178">
        <v>17967.443726902806</v>
      </c>
      <c r="H52" s="179">
        <v>17602.90183883146</v>
      </c>
      <c r="I52" s="177">
        <v>48159.26</v>
      </c>
      <c r="J52" s="178">
        <v>48699.10726486297</v>
      </c>
      <c r="K52" s="179">
        <v>49811.907396550196</v>
      </c>
      <c r="L52" s="177">
        <v>740.99</v>
      </c>
      <c r="M52" s="178">
        <v>767.1016620398309</v>
      </c>
      <c r="N52" s="179">
        <v>759.4306454194326</v>
      </c>
      <c r="O52" s="177">
        <v>31075.58</v>
      </c>
      <c r="P52" s="178">
        <v>31498.765199999994</v>
      </c>
      <c r="Q52" s="179">
        <v>32968.43620313817</v>
      </c>
      <c r="R52" s="148" t="s">
        <v>325</v>
      </c>
      <c r="S52" s="168"/>
      <c r="T52" s="169"/>
      <c r="AA52">
        <v>3</v>
      </c>
      <c r="AD52">
        <v>3</v>
      </c>
      <c r="AE52">
        <v>2</v>
      </c>
      <c r="AF52">
        <v>2</v>
      </c>
      <c r="AG52">
        <v>3</v>
      </c>
      <c r="AH52">
        <v>2</v>
      </c>
      <c r="AI52">
        <v>2</v>
      </c>
      <c r="AJ52">
        <v>3</v>
      </c>
      <c r="AK52">
        <v>2</v>
      </c>
      <c r="AL52">
        <v>2</v>
      </c>
      <c r="AM52">
        <v>3</v>
      </c>
      <c r="AN52">
        <v>2</v>
      </c>
      <c r="AO52">
        <v>2</v>
      </c>
      <c r="AP52">
        <v>3</v>
      </c>
    </row>
    <row r="53" spans="3:42" ht="15" thickBot="1">
      <c r="C53" s="100" t="s">
        <v>326</v>
      </c>
      <c r="D53" s="172"/>
      <c r="E53" s="173"/>
      <c r="F53" s="183">
        <v>81405.20000000001</v>
      </c>
      <c r="G53" s="184">
        <v>82067</v>
      </c>
      <c r="H53" s="185">
        <v>83861</v>
      </c>
      <c r="I53" s="183">
        <v>57600</v>
      </c>
      <c r="J53" s="184">
        <v>58000</v>
      </c>
      <c r="K53" s="185">
        <v>59000</v>
      </c>
      <c r="L53" s="183">
        <v>26695.04</v>
      </c>
      <c r="M53" s="184">
        <v>27000</v>
      </c>
      <c r="N53" s="185">
        <v>27862</v>
      </c>
      <c r="O53" s="183">
        <v>2889.84</v>
      </c>
      <c r="P53" s="184">
        <v>2933</v>
      </c>
      <c r="Q53" s="185">
        <v>3001</v>
      </c>
      <c r="R53" s="251" t="s">
        <v>328</v>
      </c>
      <c r="S53" s="172"/>
      <c r="T53" s="173"/>
      <c r="AA53">
        <v>3</v>
      </c>
      <c r="AD53">
        <v>3</v>
      </c>
      <c r="AE53">
        <v>2</v>
      </c>
      <c r="AF53">
        <v>2</v>
      </c>
      <c r="AG53">
        <v>2</v>
      </c>
      <c r="AH53">
        <v>2</v>
      </c>
      <c r="AI53">
        <v>2</v>
      </c>
      <c r="AJ53">
        <v>3</v>
      </c>
      <c r="AK53">
        <v>2</v>
      </c>
      <c r="AL53">
        <v>2</v>
      </c>
      <c r="AM53">
        <v>3</v>
      </c>
      <c r="AN53">
        <v>2</v>
      </c>
      <c r="AO53">
        <v>2</v>
      </c>
      <c r="AP53">
        <v>3</v>
      </c>
    </row>
    <row r="54" spans="3:42" ht="14.25" thickBot="1" thickTop="1">
      <c r="C54" s="14" t="s">
        <v>8</v>
      </c>
      <c r="D54" s="174"/>
      <c r="E54" s="175"/>
      <c r="F54" s="152">
        <v>99229.87000000001</v>
      </c>
      <c r="G54" s="153">
        <v>100034.4437269028</v>
      </c>
      <c r="H54" s="154">
        <v>101463.90183883146</v>
      </c>
      <c r="I54" s="152">
        <v>105759.26000000001</v>
      </c>
      <c r="J54" s="153">
        <v>106699.10726486298</v>
      </c>
      <c r="K54" s="154">
        <v>108811.9073965502</v>
      </c>
      <c r="L54" s="152">
        <v>27436.030000000002</v>
      </c>
      <c r="M54" s="153">
        <v>27767.10166203983</v>
      </c>
      <c r="N54" s="154">
        <v>28621.430645419434</v>
      </c>
      <c r="O54" s="152">
        <v>33965.42</v>
      </c>
      <c r="P54" s="153">
        <v>34431.765199999994</v>
      </c>
      <c r="Q54" s="154">
        <v>35969.43620313817</v>
      </c>
      <c r="R54" s="16" t="s">
        <v>96</v>
      </c>
      <c r="S54" s="172"/>
      <c r="T54" s="173"/>
      <c r="AA54" t="e">
        <v>#REF!</v>
      </c>
      <c r="AD54" t="e">
        <v>#REF!</v>
      </c>
      <c r="AE54" t="e">
        <v>#REF!</v>
      </c>
      <c r="AF54" t="e">
        <v>#REF!</v>
      </c>
      <c r="AG54" t="e">
        <v>#REF!</v>
      </c>
      <c r="AH54" t="e">
        <v>#REF!</v>
      </c>
      <c r="AI54" t="e">
        <v>#REF!</v>
      </c>
      <c r="AJ54" t="e">
        <v>#REF!</v>
      </c>
      <c r="AK54" t="e">
        <v>#REF!</v>
      </c>
      <c r="AL54" t="e">
        <v>#REF!</v>
      </c>
      <c r="AM54" t="e">
        <v>#REF!</v>
      </c>
      <c r="AN54" t="e">
        <v>#REF!</v>
      </c>
      <c r="AO54" t="e">
        <v>#REF!</v>
      </c>
      <c r="AP54" t="e">
        <v>#REF!</v>
      </c>
    </row>
    <row r="55" spans="3:20" ht="15" thickTop="1">
      <c r="C55" s="42"/>
      <c r="D55" s="170"/>
      <c r="E55" s="170"/>
      <c r="F55" s="44" t="s">
        <v>327</v>
      </c>
      <c r="G55" s="43"/>
      <c r="H55" s="43"/>
      <c r="I55" s="43"/>
      <c r="J55" s="43"/>
      <c r="K55" s="43"/>
      <c r="L55" s="44" t="s">
        <v>329</v>
      </c>
      <c r="M55" s="43"/>
      <c r="N55" s="190"/>
      <c r="O55" s="190"/>
      <c r="P55" s="190"/>
      <c r="Q55" s="190"/>
      <c r="R55" s="42"/>
      <c r="S55" s="170"/>
      <c r="T55" s="170"/>
    </row>
    <row r="56" spans="3:20" ht="12.75">
      <c r="C56" s="38" t="str">
        <f ca="1">CELL("filename")</f>
        <v>C:\MyFiles\Timber\Timber Committee\TCQ2018\Masterfiles\[tb-71-6.xls]List of tables</v>
      </c>
      <c r="S56" s="39"/>
      <c r="T56" s="40" t="str">
        <f ca="1">CONCATENATE("printed on ",DAY(NOW()),"/",MONTH(NOW()))</f>
        <v>printed on 30/11</v>
      </c>
    </row>
    <row r="61" spans="10:11" ht="12.75">
      <c r="J61" s="257"/>
      <c r="K61" s="257"/>
    </row>
    <row r="62" spans="10:11" ht="12.75">
      <c r="J62" s="257"/>
      <c r="K62" s="257"/>
    </row>
    <row r="63" spans="10:11" ht="12.75">
      <c r="J63" s="257"/>
      <c r="K63" s="257"/>
    </row>
    <row r="64" spans="9:11" ht="12.75">
      <c r="I64" s="258"/>
      <c r="J64" s="258"/>
      <c r="K64" s="258"/>
    </row>
    <row r="65" spans="10:11" ht="12.75">
      <c r="J65" s="257"/>
      <c r="K65" s="257"/>
    </row>
  </sheetData>
  <sheetProtection/>
  <mergeCells count="11"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  <mergeCell ref="L7:N7"/>
  </mergeCells>
  <conditionalFormatting sqref="F27:M54 N27:R55 C27:E55 C9:R26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600" verticalDpi="600" orientation="landscape" paperSize="9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C2:AP5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62" t="s">
        <v>181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414</v>
      </c>
      <c r="G3" s="262"/>
      <c r="H3" s="262"/>
      <c r="I3" s="262"/>
      <c r="J3" s="262"/>
      <c r="K3" s="262"/>
      <c r="L3" s="262" t="s">
        <v>413</v>
      </c>
      <c r="M3" s="262"/>
      <c r="N3" s="262"/>
      <c r="O3" s="262"/>
      <c r="P3" s="262"/>
      <c r="Q3" s="262"/>
    </row>
    <row r="5" spans="11:15" ht="15" thickBot="1">
      <c r="K5" s="263" t="s">
        <v>50</v>
      </c>
      <c r="L5" s="263"/>
      <c r="N5" s="11"/>
      <c r="O5" s="11"/>
    </row>
    <row r="6" spans="3:20" ht="15" thickTop="1">
      <c r="C6" s="2"/>
      <c r="D6" s="3"/>
      <c r="E6" s="4"/>
      <c r="F6" s="298" t="s">
        <v>263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4.25">
      <c r="C7" s="264" t="s">
        <v>0</v>
      </c>
      <c r="D7" s="265"/>
      <c r="E7" s="266"/>
      <c r="F7" s="270" t="s">
        <v>264</v>
      </c>
      <c r="G7" s="265"/>
      <c r="H7" s="266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2017</v>
      </c>
      <c r="G8" s="24">
        <v>2018</v>
      </c>
      <c r="H8" s="22">
        <v>2019</v>
      </c>
      <c r="I8" s="23">
        <v>2017</v>
      </c>
      <c r="J8" s="24">
        <v>2018</v>
      </c>
      <c r="K8" s="22">
        <v>2019</v>
      </c>
      <c r="L8" s="23">
        <v>2017</v>
      </c>
      <c r="M8" s="24">
        <v>2018</v>
      </c>
      <c r="N8" s="22">
        <v>2019</v>
      </c>
      <c r="O8" s="23">
        <v>2017</v>
      </c>
      <c r="P8" s="24">
        <v>2018</v>
      </c>
      <c r="Q8" s="22">
        <v>2019</v>
      </c>
      <c r="R8" s="7"/>
      <c r="S8" s="8"/>
      <c r="T8" s="9"/>
      <c r="AA8" t="s">
        <v>0</v>
      </c>
      <c r="AD8" t="s">
        <v>308</v>
      </c>
      <c r="AG8" t="s">
        <v>11</v>
      </c>
      <c r="AJ8" t="s">
        <v>49</v>
      </c>
      <c r="AM8" t="s">
        <v>48</v>
      </c>
      <c r="AP8" t="s">
        <v>0</v>
      </c>
    </row>
    <row r="9" spans="3:42" ht="13.5" thickTop="1">
      <c r="C9" s="167" t="s">
        <v>53</v>
      </c>
      <c r="D9" s="168"/>
      <c r="E9" s="169"/>
      <c r="F9" s="177">
        <v>9.64</v>
      </c>
      <c r="G9" s="178">
        <v>9.64</v>
      </c>
      <c r="H9" s="179">
        <v>9.64</v>
      </c>
      <c r="I9" s="177">
        <v>9.64</v>
      </c>
      <c r="J9" s="178">
        <v>9.64</v>
      </c>
      <c r="K9" s="179">
        <v>9.64</v>
      </c>
      <c r="L9" s="177">
        <v>0</v>
      </c>
      <c r="M9" s="178">
        <v>0</v>
      </c>
      <c r="N9" s="179">
        <v>0</v>
      </c>
      <c r="O9" s="177">
        <v>0</v>
      </c>
      <c r="P9" s="178">
        <v>0</v>
      </c>
      <c r="Q9" s="179">
        <v>0</v>
      </c>
      <c r="R9" s="80" t="s">
        <v>15</v>
      </c>
      <c r="S9" s="168"/>
      <c r="T9" s="4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 t="s">
        <v>315</v>
      </c>
      <c r="AK9" t="s">
        <v>315</v>
      </c>
      <c r="AL9" t="s">
        <v>315</v>
      </c>
      <c r="AM9" t="s">
        <v>315</v>
      </c>
      <c r="AN9" t="s">
        <v>315</v>
      </c>
      <c r="AO9" t="s">
        <v>315</v>
      </c>
      <c r="AP9">
        <v>3</v>
      </c>
    </row>
    <row r="10" spans="3:42" ht="12.75">
      <c r="C10" s="46" t="s">
        <v>54</v>
      </c>
      <c r="D10" s="170"/>
      <c r="E10" s="171"/>
      <c r="F10" s="180">
        <v>525.086857259204</v>
      </c>
      <c r="G10" s="181">
        <v>541.3315747281995</v>
      </c>
      <c r="H10" s="182">
        <v>534.0563235548134</v>
      </c>
      <c r="I10" s="180">
        <v>298.503</v>
      </c>
      <c r="J10" s="181">
        <v>332</v>
      </c>
      <c r="K10" s="182">
        <v>330</v>
      </c>
      <c r="L10" s="180">
        <v>313.87243344753614</v>
      </c>
      <c r="M10" s="181">
        <v>302.60230219973744</v>
      </c>
      <c r="N10" s="182">
        <v>291.4976305593801</v>
      </c>
      <c r="O10" s="180">
        <v>87.28857618833214</v>
      </c>
      <c r="P10" s="181">
        <v>93.27072747153791</v>
      </c>
      <c r="Q10" s="182">
        <v>87.44130700456678</v>
      </c>
      <c r="R10" s="68" t="s">
        <v>16</v>
      </c>
      <c r="S10" s="170"/>
      <c r="T10" s="5"/>
      <c r="AA10">
        <v>3</v>
      </c>
      <c r="AD10">
        <v>3</v>
      </c>
      <c r="AE10">
        <v>3</v>
      </c>
      <c r="AF10">
        <v>3</v>
      </c>
      <c r="AG10">
        <v>2</v>
      </c>
      <c r="AH10">
        <v>2</v>
      </c>
      <c r="AI10">
        <v>2</v>
      </c>
      <c r="AJ10">
        <v>3</v>
      </c>
      <c r="AK10">
        <v>3</v>
      </c>
      <c r="AL10">
        <v>3</v>
      </c>
      <c r="AM10">
        <v>3</v>
      </c>
      <c r="AN10">
        <v>3</v>
      </c>
      <c r="AO10">
        <v>3</v>
      </c>
      <c r="AP10">
        <v>3</v>
      </c>
    </row>
    <row r="11" spans="3:42" ht="12.75">
      <c r="C11" s="46" t="s">
        <v>108</v>
      </c>
      <c r="D11" s="170"/>
      <c r="E11" s="171"/>
      <c r="F11" s="180">
        <v>785.49</v>
      </c>
      <c r="G11" s="181">
        <v>785.49</v>
      </c>
      <c r="H11" s="182">
        <v>785.49</v>
      </c>
      <c r="I11" s="180">
        <v>715.49</v>
      </c>
      <c r="J11" s="181">
        <v>715.49</v>
      </c>
      <c r="K11" s="182">
        <v>715.49</v>
      </c>
      <c r="L11" s="180">
        <v>250</v>
      </c>
      <c r="M11" s="181">
        <v>250</v>
      </c>
      <c r="N11" s="182">
        <v>250</v>
      </c>
      <c r="O11" s="180">
        <v>180</v>
      </c>
      <c r="P11" s="181">
        <v>180</v>
      </c>
      <c r="Q11" s="182">
        <v>180</v>
      </c>
      <c r="R11" s="68" t="s">
        <v>109</v>
      </c>
      <c r="S11" s="170"/>
      <c r="T11" s="5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5</v>
      </c>
      <c r="AK11">
        <v>5</v>
      </c>
      <c r="AL11">
        <v>5</v>
      </c>
      <c r="AM11">
        <v>5</v>
      </c>
      <c r="AN11">
        <v>5</v>
      </c>
      <c r="AO11">
        <v>5</v>
      </c>
      <c r="AP11">
        <v>3</v>
      </c>
    </row>
    <row r="12" spans="3:42" ht="12.75">
      <c r="C12" s="46" t="s">
        <v>55</v>
      </c>
      <c r="D12" s="170"/>
      <c r="E12" s="171"/>
      <c r="F12" s="180">
        <v>649</v>
      </c>
      <c r="G12" s="181">
        <v>683</v>
      </c>
      <c r="H12" s="182">
        <v>716</v>
      </c>
      <c r="I12" s="180">
        <v>669</v>
      </c>
      <c r="J12" s="181">
        <v>700</v>
      </c>
      <c r="K12" s="182">
        <v>730</v>
      </c>
      <c r="L12" s="180">
        <v>7</v>
      </c>
      <c r="M12" s="181">
        <v>8</v>
      </c>
      <c r="N12" s="182">
        <v>10</v>
      </c>
      <c r="O12" s="180">
        <v>27</v>
      </c>
      <c r="P12" s="181">
        <v>25</v>
      </c>
      <c r="Q12" s="182">
        <v>24</v>
      </c>
      <c r="R12" s="68" t="s">
        <v>17</v>
      </c>
      <c r="S12" s="170"/>
      <c r="T12" s="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3:42" ht="12.75">
      <c r="C13" s="46" t="s">
        <v>57</v>
      </c>
      <c r="D13" s="170"/>
      <c r="E13" s="171"/>
      <c r="F13" s="180">
        <v>1813.75</v>
      </c>
      <c r="G13" s="181">
        <v>1813.75</v>
      </c>
      <c r="H13" s="182">
        <v>1813.75</v>
      </c>
      <c r="I13" s="180">
        <v>1863.75</v>
      </c>
      <c r="J13" s="181">
        <v>1863.75</v>
      </c>
      <c r="K13" s="182">
        <v>1863.75</v>
      </c>
      <c r="L13" s="180">
        <v>30</v>
      </c>
      <c r="M13" s="181">
        <v>30</v>
      </c>
      <c r="N13" s="182">
        <v>30</v>
      </c>
      <c r="O13" s="180">
        <v>80</v>
      </c>
      <c r="P13" s="181">
        <v>80</v>
      </c>
      <c r="Q13" s="182">
        <v>80</v>
      </c>
      <c r="R13" s="68" t="s">
        <v>19</v>
      </c>
      <c r="S13" s="170"/>
      <c r="T13" s="5"/>
      <c r="AA13">
        <v>3</v>
      </c>
      <c r="AD13">
        <v>3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5</v>
      </c>
      <c r="AK13">
        <v>5</v>
      </c>
      <c r="AL13">
        <v>5</v>
      </c>
      <c r="AM13">
        <v>5</v>
      </c>
      <c r="AN13">
        <v>5</v>
      </c>
      <c r="AO13">
        <v>5</v>
      </c>
      <c r="AP13">
        <v>3</v>
      </c>
    </row>
    <row r="14" spans="3:42" ht="12.75">
      <c r="C14" s="46" t="s">
        <v>59</v>
      </c>
      <c r="D14" s="170"/>
      <c r="E14" s="171"/>
      <c r="F14" s="180">
        <v>525</v>
      </c>
      <c r="G14" s="181">
        <v>529</v>
      </c>
      <c r="H14" s="182">
        <v>526</v>
      </c>
      <c r="I14" s="180">
        <v>502</v>
      </c>
      <c r="J14" s="181">
        <v>505</v>
      </c>
      <c r="K14" s="182">
        <v>503</v>
      </c>
      <c r="L14" s="180">
        <v>152</v>
      </c>
      <c r="M14" s="181">
        <v>149</v>
      </c>
      <c r="N14" s="182">
        <v>153</v>
      </c>
      <c r="O14" s="180">
        <v>129</v>
      </c>
      <c r="P14" s="181">
        <v>125</v>
      </c>
      <c r="Q14" s="182">
        <v>130</v>
      </c>
      <c r="R14" s="68" t="s">
        <v>39</v>
      </c>
      <c r="S14" s="170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3:42" ht="12.75">
      <c r="C15" s="46" t="s">
        <v>60</v>
      </c>
      <c r="D15" s="170"/>
      <c r="E15" s="171"/>
      <c r="F15" s="180">
        <v>675.2543</v>
      </c>
      <c r="G15" s="181">
        <v>950</v>
      </c>
      <c r="H15" s="182">
        <v>850</v>
      </c>
      <c r="I15" s="180">
        <v>800</v>
      </c>
      <c r="J15" s="181">
        <v>1000</v>
      </c>
      <c r="K15" s="182">
        <v>900</v>
      </c>
      <c r="L15" s="180">
        <v>19.3824</v>
      </c>
      <c r="M15" s="181">
        <v>30</v>
      </c>
      <c r="N15" s="182">
        <v>30</v>
      </c>
      <c r="O15" s="180">
        <v>144.12810000000005</v>
      </c>
      <c r="P15" s="181">
        <v>80</v>
      </c>
      <c r="Q15" s="182">
        <v>80</v>
      </c>
      <c r="R15" s="68" t="s">
        <v>21</v>
      </c>
      <c r="S15" s="170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3:42" ht="12.75">
      <c r="C16" s="46" t="s">
        <v>61</v>
      </c>
      <c r="D16" s="170"/>
      <c r="E16" s="171"/>
      <c r="F16" s="180">
        <v>1206</v>
      </c>
      <c r="G16" s="181">
        <v>1272</v>
      </c>
      <c r="H16" s="182">
        <v>1134</v>
      </c>
      <c r="I16" s="180">
        <v>998</v>
      </c>
      <c r="J16" s="181">
        <v>1043</v>
      </c>
      <c r="K16" s="182">
        <v>905</v>
      </c>
      <c r="L16" s="180">
        <v>208</v>
      </c>
      <c r="M16" s="181">
        <v>229</v>
      </c>
      <c r="N16" s="182">
        <v>229</v>
      </c>
      <c r="O16" s="180">
        <v>0</v>
      </c>
      <c r="P16" s="181">
        <v>0</v>
      </c>
      <c r="Q16" s="182">
        <v>0</v>
      </c>
      <c r="R16" s="68" t="s">
        <v>22</v>
      </c>
      <c r="S16" s="170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3:42" ht="12.75">
      <c r="C17" s="46" t="s">
        <v>62</v>
      </c>
      <c r="D17" s="170"/>
      <c r="E17" s="171"/>
      <c r="F17" s="180">
        <v>3651</v>
      </c>
      <c r="G17" s="181">
        <v>3788.7401765243585</v>
      </c>
      <c r="H17" s="182">
        <v>3929.506447601028</v>
      </c>
      <c r="I17" s="180">
        <v>4673</v>
      </c>
      <c r="J17" s="181">
        <v>4788</v>
      </c>
      <c r="K17" s="182">
        <v>4905.31835796865</v>
      </c>
      <c r="L17" s="180">
        <v>143</v>
      </c>
      <c r="M17" s="181">
        <v>145.74017652435847</v>
      </c>
      <c r="N17" s="182">
        <v>148.807595152308</v>
      </c>
      <c r="O17" s="180">
        <v>1165</v>
      </c>
      <c r="P17" s="181">
        <v>1145</v>
      </c>
      <c r="Q17" s="182">
        <v>1124.61950551993</v>
      </c>
      <c r="R17" s="68" t="s">
        <v>2</v>
      </c>
      <c r="S17" s="170"/>
      <c r="T17" s="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3:42" ht="12.75">
      <c r="C18" s="46" t="s">
        <v>63</v>
      </c>
      <c r="D18" s="170"/>
      <c r="E18" s="171"/>
      <c r="F18" s="180">
        <v>2614.1</v>
      </c>
      <c r="G18" s="181">
        <v>2600</v>
      </c>
      <c r="H18" s="182">
        <v>2500</v>
      </c>
      <c r="I18" s="180">
        <v>3314.1</v>
      </c>
      <c r="J18" s="181">
        <v>3300</v>
      </c>
      <c r="K18" s="182">
        <v>3200</v>
      </c>
      <c r="L18" s="180">
        <v>150</v>
      </c>
      <c r="M18" s="181">
        <v>200</v>
      </c>
      <c r="N18" s="182">
        <v>200</v>
      </c>
      <c r="O18" s="180">
        <v>850</v>
      </c>
      <c r="P18" s="181">
        <v>900</v>
      </c>
      <c r="Q18" s="182">
        <v>900</v>
      </c>
      <c r="R18" s="68" t="s">
        <v>23</v>
      </c>
      <c r="S18" s="170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3:42" ht="12.75">
      <c r="C19" s="46" t="s">
        <v>64</v>
      </c>
      <c r="D19" s="170"/>
      <c r="E19" s="171"/>
      <c r="F19" s="180">
        <v>901.8663890466783</v>
      </c>
      <c r="G19" s="181">
        <v>875.7180270063308</v>
      </c>
      <c r="H19" s="182">
        <v>875.7180270063308</v>
      </c>
      <c r="I19" s="180">
        <v>1026.8663890466783</v>
      </c>
      <c r="J19" s="181">
        <v>1000.7180270063308</v>
      </c>
      <c r="K19" s="182">
        <v>1000.7180270063308</v>
      </c>
      <c r="L19" s="180">
        <v>25</v>
      </c>
      <c r="M19" s="181">
        <v>25</v>
      </c>
      <c r="N19" s="182">
        <v>25</v>
      </c>
      <c r="O19" s="180">
        <v>150</v>
      </c>
      <c r="P19" s="181">
        <v>150</v>
      </c>
      <c r="Q19" s="182">
        <v>150</v>
      </c>
      <c r="R19" s="68" t="s">
        <v>24</v>
      </c>
      <c r="S19" s="170"/>
      <c r="T19" s="5"/>
      <c r="AA19">
        <v>3</v>
      </c>
      <c r="AD19">
        <v>3</v>
      </c>
      <c r="AE19">
        <v>3</v>
      </c>
      <c r="AF19">
        <v>3</v>
      </c>
      <c r="AG19">
        <v>2</v>
      </c>
      <c r="AH19">
        <v>2</v>
      </c>
      <c r="AI19">
        <v>2</v>
      </c>
      <c r="AJ19">
        <v>5</v>
      </c>
      <c r="AK19">
        <v>5</v>
      </c>
      <c r="AL19">
        <v>5</v>
      </c>
      <c r="AM19">
        <v>5</v>
      </c>
      <c r="AN19">
        <v>5</v>
      </c>
      <c r="AO19">
        <v>5</v>
      </c>
      <c r="AP19">
        <v>3</v>
      </c>
    </row>
    <row r="20" spans="3:42" ht="12.75">
      <c r="C20" s="46" t="s">
        <v>65</v>
      </c>
      <c r="D20" s="170"/>
      <c r="E20" s="171"/>
      <c r="F20" s="180">
        <v>17</v>
      </c>
      <c r="G20" s="181">
        <v>20</v>
      </c>
      <c r="H20" s="182">
        <v>25</v>
      </c>
      <c r="I20" s="180">
        <v>17</v>
      </c>
      <c r="J20" s="181">
        <v>20</v>
      </c>
      <c r="K20" s="182">
        <v>25</v>
      </c>
      <c r="L20" s="180">
        <v>0</v>
      </c>
      <c r="M20" s="181">
        <v>0</v>
      </c>
      <c r="N20" s="182">
        <v>0</v>
      </c>
      <c r="O20" s="180">
        <v>0</v>
      </c>
      <c r="P20" s="181">
        <v>0</v>
      </c>
      <c r="Q20" s="182">
        <v>0</v>
      </c>
      <c r="R20" s="68" t="s">
        <v>25</v>
      </c>
      <c r="S20" s="170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3:42" ht="12.75">
      <c r="C21" s="46" t="s">
        <v>66</v>
      </c>
      <c r="D21" s="170"/>
      <c r="E21" s="171"/>
      <c r="F21" s="180">
        <v>1849.3053544117486</v>
      </c>
      <c r="G21" s="181">
        <v>1849.3053544117486</v>
      </c>
      <c r="H21" s="182">
        <v>1849.3053544117486</v>
      </c>
      <c r="I21" s="180">
        <v>326.3053544117485</v>
      </c>
      <c r="J21" s="181">
        <v>326.3053544117485</v>
      </c>
      <c r="K21" s="182">
        <v>326.3053544117485</v>
      </c>
      <c r="L21" s="180">
        <v>1550</v>
      </c>
      <c r="M21" s="181">
        <v>1550</v>
      </c>
      <c r="N21" s="182">
        <v>1550</v>
      </c>
      <c r="O21" s="180">
        <v>27</v>
      </c>
      <c r="P21" s="181">
        <v>27</v>
      </c>
      <c r="Q21" s="182">
        <v>27</v>
      </c>
      <c r="R21" s="68" t="s">
        <v>26</v>
      </c>
      <c r="S21" s="170"/>
      <c r="T21" s="5"/>
      <c r="AA21">
        <v>3</v>
      </c>
      <c r="AD21">
        <v>2</v>
      </c>
      <c r="AE21">
        <v>3</v>
      </c>
      <c r="AF21">
        <v>3</v>
      </c>
      <c r="AG21">
        <v>2</v>
      </c>
      <c r="AH21">
        <v>5</v>
      </c>
      <c r="AI21">
        <v>5</v>
      </c>
      <c r="AJ21">
        <v>2</v>
      </c>
      <c r="AK21">
        <v>5</v>
      </c>
      <c r="AL21">
        <v>5</v>
      </c>
      <c r="AM21">
        <v>2</v>
      </c>
      <c r="AN21">
        <v>5</v>
      </c>
      <c r="AO21">
        <v>5</v>
      </c>
      <c r="AP21">
        <v>3</v>
      </c>
    </row>
    <row r="22" spans="3:42" ht="12.75">
      <c r="C22" s="46" t="s">
        <v>67</v>
      </c>
      <c r="D22" s="170"/>
      <c r="E22" s="171"/>
      <c r="F22" s="180">
        <v>1558.6751093469388</v>
      </c>
      <c r="G22" s="181">
        <v>1568.788</v>
      </c>
      <c r="H22" s="182">
        <v>1569</v>
      </c>
      <c r="I22" s="180">
        <v>1851.8183673469387</v>
      </c>
      <c r="J22" s="181">
        <v>1800</v>
      </c>
      <c r="K22" s="182">
        <v>1800</v>
      </c>
      <c r="L22" s="180">
        <v>29.1261644</v>
      </c>
      <c r="M22" s="181">
        <v>9.286</v>
      </c>
      <c r="N22" s="182">
        <v>9</v>
      </c>
      <c r="O22" s="180">
        <v>322.2694224</v>
      </c>
      <c r="P22" s="181">
        <v>240.498</v>
      </c>
      <c r="Q22" s="182">
        <v>240</v>
      </c>
      <c r="R22" s="68" t="s">
        <v>27</v>
      </c>
      <c r="S22" s="170"/>
      <c r="T22" s="5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3:42" ht="12.75">
      <c r="C23" s="46" t="s">
        <v>68</v>
      </c>
      <c r="D23" s="170"/>
      <c r="E23" s="171"/>
      <c r="F23" s="180">
        <v>1142.5443089999999</v>
      </c>
      <c r="G23" s="181">
        <v>1057.2624085714285</v>
      </c>
      <c r="H23" s="182">
        <v>1060</v>
      </c>
      <c r="I23" s="180">
        <v>1149</v>
      </c>
      <c r="J23" s="181">
        <v>1137.51</v>
      </c>
      <c r="K23" s="182">
        <v>1150</v>
      </c>
      <c r="L23" s="180">
        <v>113.31391099999998</v>
      </c>
      <c r="M23" s="181">
        <v>59.223519428571436</v>
      </c>
      <c r="N23" s="182">
        <v>50</v>
      </c>
      <c r="O23" s="180">
        <v>119.769602</v>
      </c>
      <c r="P23" s="181">
        <v>139.47111085714286</v>
      </c>
      <c r="Q23" s="182">
        <v>140</v>
      </c>
      <c r="R23" s="68" t="s">
        <v>275</v>
      </c>
      <c r="S23" s="170"/>
      <c r="T23" s="5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3:42" ht="12.75">
      <c r="C24" s="46" t="s">
        <v>111</v>
      </c>
      <c r="D24" s="170"/>
      <c r="E24" s="171"/>
      <c r="F24" s="180">
        <v>297.5</v>
      </c>
      <c r="G24" s="181">
        <v>297.5</v>
      </c>
      <c r="H24" s="182">
        <v>303</v>
      </c>
      <c r="I24" s="180">
        <v>28.5</v>
      </c>
      <c r="J24" s="181">
        <v>28.5</v>
      </c>
      <c r="K24" s="182">
        <v>34</v>
      </c>
      <c r="L24" s="180">
        <v>340</v>
      </c>
      <c r="M24" s="181">
        <v>340</v>
      </c>
      <c r="N24" s="182">
        <v>340</v>
      </c>
      <c r="O24" s="180">
        <v>71</v>
      </c>
      <c r="P24" s="181">
        <v>71</v>
      </c>
      <c r="Q24" s="182">
        <v>71</v>
      </c>
      <c r="R24" s="68" t="s">
        <v>110</v>
      </c>
      <c r="S24" s="170"/>
      <c r="T24" s="5"/>
      <c r="AA24">
        <v>3</v>
      </c>
      <c r="AD24">
        <v>2</v>
      </c>
      <c r="AE24">
        <v>3</v>
      </c>
      <c r="AF24">
        <v>3</v>
      </c>
      <c r="AG24">
        <v>2</v>
      </c>
      <c r="AH24">
        <v>2</v>
      </c>
      <c r="AI24">
        <v>2</v>
      </c>
      <c r="AJ24">
        <v>2</v>
      </c>
      <c r="AK24">
        <v>5</v>
      </c>
      <c r="AL24">
        <v>5</v>
      </c>
      <c r="AM24">
        <v>2</v>
      </c>
      <c r="AN24">
        <v>5</v>
      </c>
      <c r="AO24">
        <v>5</v>
      </c>
      <c r="AP24">
        <v>3</v>
      </c>
    </row>
    <row r="25" spans="3:42" ht="12.75">
      <c r="C25" s="46" t="s">
        <v>70</v>
      </c>
      <c r="D25" s="170"/>
      <c r="E25" s="171"/>
      <c r="F25" s="180">
        <v>120.39999999999999</v>
      </c>
      <c r="G25" s="181">
        <v>118</v>
      </c>
      <c r="H25" s="182">
        <v>118</v>
      </c>
      <c r="I25" s="180">
        <v>88.8</v>
      </c>
      <c r="J25" s="181">
        <v>90</v>
      </c>
      <c r="K25" s="182">
        <v>90</v>
      </c>
      <c r="L25" s="180">
        <v>104.3</v>
      </c>
      <c r="M25" s="181">
        <v>99</v>
      </c>
      <c r="N25" s="182">
        <v>99</v>
      </c>
      <c r="O25" s="180">
        <v>72.7</v>
      </c>
      <c r="P25" s="181">
        <v>71</v>
      </c>
      <c r="Q25" s="182">
        <v>71</v>
      </c>
      <c r="R25" s="68" t="s">
        <v>29</v>
      </c>
      <c r="S25" s="170"/>
      <c r="T25" s="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3:42" ht="12.75">
      <c r="C26" s="46" t="s">
        <v>71</v>
      </c>
      <c r="D26" s="170"/>
      <c r="E26" s="171"/>
      <c r="F26" s="180">
        <v>4</v>
      </c>
      <c r="G26" s="181">
        <v>4</v>
      </c>
      <c r="H26" s="182">
        <v>4</v>
      </c>
      <c r="I26" s="180">
        <v>7</v>
      </c>
      <c r="J26" s="181">
        <v>7</v>
      </c>
      <c r="K26" s="182">
        <v>7</v>
      </c>
      <c r="L26" s="180">
        <v>0</v>
      </c>
      <c r="M26" s="181">
        <v>0</v>
      </c>
      <c r="N26" s="182">
        <v>0</v>
      </c>
      <c r="O26" s="180">
        <v>3</v>
      </c>
      <c r="P26" s="181">
        <v>3</v>
      </c>
      <c r="Q26" s="182">
        <v>3</v>
      </c>
      <c r="R26" s="68" t="s">
        <v>30</v>
      </c>
      <c r="S26" s="170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3:42" ht="12.75">
      <c r="C27" s="46" t="s">
        <v>72</v>
      </c>
      <c r="D27" s="170"/>
      <c r="E27" s="171"/>
      <c r="F27" s="180">
        <v>2803.692</v>
      </c>
      <c r="G27" s="181">
        <v>2780</v>
      </c>
      <c r="H27" s="182">
        <v>2730</v>
      </c>
      <c r="I27" s="180">
        <v>2873.692</v>
      </c>
      <c r="J27" s="181">
        <v>2850</v>
      </c>
      <c r="K27" s="182">
        <v>2800</v>
      </c>
      <c r="L27" s="180">
        <v>80</v>
      </c>
      <c r="M27" s="181">
        <v>80</v>
      </c>
      <c r="N27" s="182">
        <v>80</v>
      </c>
      <c r="O27" s="180">
        <v>150</v>
      </c>
      <c r="P27" s="181">
        <v>150</v>
      </c>
      <c r="Q27" s="182">
        <v>150</v>
      </c>
      <c r="R27" s="68" t="s">
        <v>31</v>
      </c>
      <c r="S27" s="170"/>
      <c r="T27" s="5"/>
      <c r="AA27">
        <v>3</v>
      </c>
      <c r="AD27">
        <v>2</v>
      </c>
      <c r="AE27">
        <v>3</v>
      </c>
      <c r="AF27">
        <v>3</v>
      </c>
      <c r="AG27">
        <v>2</v>
      </c>
      <c r="AH27">
        <v>2</v>
      </c>
      <c r="AI27">
        <v>2</v>
      </c>
      <c r="AJ27">
        <v>2</v>
      </c>
      <c r="AK27">
        <v>5</v>
      </c>
      <c r="AL27">
        <v>5</v>
      </c>
      <c r="AM27">
        <v>2</v>
      </c>
      <c r="AN27">
        <v>5</v>
      </c>
      <c r="AO27">
        <v>5</v>
      </c>
      <c r="AP27">
        <v>3</v>
      </c>
    </row>
    <row r="28" spans="3:42" ht="12.75">
      <c r="C28" s="46" t="s">
        <v>73</v>
      </c>
      <c r="D28" s="170"/>
      <c r="E28" s="171"/>
      <c r="F28" s="180">
        <v>155.10399999999998</v>
      </c>
      <c r="G28" s="181">
        <v>83</v>
      </c>
      <c r="H28" s="182">
        <v>93</v>
      </c>
      <c r="I28" s="180">
        <v>29.044999999999998</v>
      </c>
      <c r="J28" s="181">
        <v>30</v>
      </c>
      <c r="K28" s="182">
        <v>29</v>
      </c>
      <c r="L28" s="180">
        <v>126.15899999999999</v>
      </c>
      <c r="M28" s="181">
        <v>60</v>
      </c>
      <c r="N28" s="182">
        <v>70</v>
      </c>
      <c r="O28" s="180">
        <v>0.1</v>
      </c>
      <c r="P28" s="181">
        <v>7</v>
      </c>
      <c r="Q28" s="182">
        <v>6</v>
      </c>
      <c r="R28" s="68" t="s">
        <v>5</v>
      </c>
      <c r="S28" s="170"/>
      <c r="T28" s="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3:42" ht="12.75">
      <c r="C29" s="46" t="s">
        <v>74</v>
      </c>
      <c r="D29" s="170"/>
      <c r="E29" s="171"/>
      <c r="F29" s="180">
        <v>4643.59</v>
      </c>
      <c r="G29" s="181">
        <v>4944</v>
      </c>
      <c r="H29" s="182">
        <v>5144</v>
      </c>
      <c r="I29" s="180">
        <v>4543.59</v>
      </c>
      <c r="J29" s="181">
        <v>4544</v>
      </c>
      <c r="K29" s="182">
        <v>4544</v>
      </c>
      <c r="L29" s="180">
        <v>200</v>
      </c>
      <c r="M29" s="181">
        <v>500</v>
      </c>
      <c r="N29" s="182">
        <v>700</v>
      </c>
      <c r="O29" s="180">
        <v>100</v>
      </c>
      <c r="P29" s="181">
        <v>100</v>
      </c>
      <c r="Q29" s="182">
        <v>100</v>
      </c>
      <c r="R29" s="68" t="s">
        <v>32</v>
      </c>
      <c r="S29" s="170"/>
      <c r="T29" s="5"/>
      <c r="AA29">
        <v>3</v>
      </c>
      <c r="AD29">
        <v>2</v>
      </c>
      <c r="AE29">
        <v>3</v>
      </c>
      <c r="AF29">
        <v>3</v>
      </c>
      <c r="AG29">
        <v>2</v>
      </c>
      <c r="AH29">
        <v>3</v>
      </c>
      <c r="AI29">
        <v>3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3</v>
      </c>
    </row>
    <row r="30" spans="3:42" ht="12.75">
      <c r="C30" s="46" t="s">
        <v>333</v>
      </c>
      <c r="D30" s="170"/>
      <c r="E30" s="171"/>
      <c r="F30" s="180">
        <v>896</v>
      </c>
      <c r="G30" s="181">
        <v>919</v>
      </c>
      <c r="H30" s="182">
        <v>927</v>
      </c>
      <c r="I30" s="180">
        <v>936</v>
      </c>
      <c r="J30" s="181">
        <v>950</v>
      </c>
      <c r="K30" s="182">
        <v>955</v>
      </c>
      <c r="L30" s="180">
        <v>24</v>
      </c>
      <c r="M30" s="181">
        <v>38</v>
      </c>
      <c r="N30" s="182">
        <v>44</v>
      </c>
      <c r="O30" s="180">
        <v>64</v>
      </c>
      <c r="P30" s="181">
        <v>69</v>
      </c>
      <c r="Q30" s="182">
        <v>72</v>
      </c>
      <c r="R30" s="68" t="s">
        <v>332</v>
      </c>
      <c r="S30" s="170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3:42" ht="12.75">
      <c r="C31" s="46" t="s">
        <v>75</v>
      </c>
      <c r="D31" s="170"/>
      <c r="E31" s="171"/>
      <c r="F31" s="180">
        <v>1359.85</v>
      </c>
      <c r="G31" s="181">
        <v>1355</v>
      </c>
      <c r="H31" s="182">
        <v>1365</v>
      </c>
      <c r="I31" s="180">
        <v>1508.85</v>
      </c>
      <c r="J31" s="181">
        <v>1510</v>
      </c>
      <c r="K31" s="182">
        <v>1520</v>
      </c>
      <c r="L31" s="180">
        <v>307</v>
      </c>
      <c r="M31" s="181">
        <v>280</v>
      </c>
      <c r="N31" s="182">
        <v>255</v>
      </c>
      <c r="O31" s="180">
        <v>456</v>
      </c>
      <c r="P31" s="181">
        <v>435</v>
      </c>
      <c r="Q31" s="182">
        <v>410</v>
      </c>
      <c r="R31" s="68" t="s">
        <v>33</v>
      </c>
      <c r="S31" s="170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3:42" ht="12.75">
      <c r="C32" s="46" t="s">
        <v>76</v>
      </c>
      <c r="D32" s="170"/>
      <c r="E32" s="171"/>
      <c r="F32" s="180">
        <v>164.26999999999998</v>
      </c>
      <c r="G32" s="181">
        <v>175</v>
      </c>
      <c r="H32" s="182">
        <v>190</v>
      </c>
      <c r="I32" s="180">
        <v>295.27</v>
      </c>
      <c r="J32" s="181">
        <v>250</v>
      </c>
      <c r="K32" s="182">
        <v>330</v>
      </c>
      <c r="L32" s="180">
        <v>50</v>
      </c>
      <c r="M32" s="181">
        <v>50</v>
      </c>
      <c r="N32" s="182">
        <v>50</v>
      </c>
      <c r="O32" s="180">
        <v>181</v>
      </c>
      <c r="P32" s="181">
        <v>125</v>
      </c>
      <c r="Q32" s="182">
        <v>190</v>
      </c>
      <c r="R32" s="68" t="s">
        <v>34</v>
      </c>
      <c r="S32" s="170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3:42" ht="12.75">
      <c r="C33" s="46" t="s">
        <v>77</v>
      </c>
      <c r="D33" s="170"/>
      <c r="E33" s="171"/>
      <c r="F33" s="180">
        <v>921</v>
      </c>
      <c r="G33" s="181">
        <v>975</v>
      </c>
      <c r="H33" s="182">
        <v>990</v>
      </c>
      <c r="I33" s="180">
        <v>915</v>
      </c>
      <c r="J33" s="181">
        <v>1000</v>
      </c>
      <c r="K33" s="182">
        <v>1000</v>
      </c>
      <c r="L33" s="180">
        <v>119</v>
      </c>
      <c r="M33" s="181">
        <v>95</v>
      </c>
      <c r="N33" s="182">
        <v>100</v>
      </c>
      <c r="O33" s="180">
        <v>113</v>
      </c>
      <c r="P33" s="181">
        <v>120</v>
      </c>
      <c r="Q33" s="182">
        <v>110</v>
      </c>
      <c r="R33" s="68" t="s">
        <v>35</v>
      </c>
      <c r="S33" s="170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2.75">
      <c r="C34" s="46" t="s">
        <v>78</v>
      </c>
      <c r="D34" s="170"/>
      <c r="E34" s="171"/>
      <c r="F34" s="180">
        <v>220</v>
      </c>
      <c r="G34" s="181">
        <v>220</v>
      </c>
      <c r="H34" s="182">
        <v>220</v>
      </c>
      <c r="I34" s="180">
        <v>200</v>
      </c>
      <c r="J34" s="181">
        <v>200</v>
      </c>
      <c r="K34" s="182">
        <v>200</v>
      </c>
      <c r="L34" s="180">
        <v>20</v>
      </c>
      <c r="M34" s="181">
        <v>20</v>
      </c>
      <c r="N34" s="182">
        <v>20</v>
      </c>
      <c r="O34" s="180">
        <v>0</v>
      </c>
      <c r="P34" s="181">
        <v>0</v>
      </c>
      <c r="Q34" s="182">
        <v>0</v>
      </c>
      <c r="R34" s="68" t="s">
        <v>36</v>
      </c>
      <c r="S34" s="170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2.75">
      <c r="C35" s="46" t="s">
        <v>79</v>
      </c>
      <c r="D35" s="170"/>
      <c r="E35" s="171"/>
      <c r="F35" s="180">
        <v>170.37685</v>
      </c>
      <c r="G35" s="181">
        <v>175</v>
      </c>
      <c r="H35" s="182">
        <v>180</v>
      </c>
      <c r="I35" s="180">
        <v>245.797</v>
      </c>
      <c r="J35" s="181">
        <v>250</v>
      </c>
      <c r="K35" s="182">
        <v>260</v>
      </c>
      <c r="L35" s="180">
        <v>54.05943</v>
      </c>
      <c r="M35" s="181">
        <v>55</v>
      </c>
      <c r="N35" s="182">
        <v>55</v>
      </c>
      <c r="O35" s="180">
        <v>129.47958</v>
      </c>
      <c r="P35" s="181">
        <v>130</v>
      </c>
      <c r="Q35" s="182">
        <v>135</v>
      </c>
      <c r="R35" s="68" t="s">
        <v>37</v>
      </c>
      <c r="S35" s="170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2.75">
      <c r="C36" s="46" t="s">
        <v>80</v>
      </c>
      <c r="D36" s="170"/>
      <c r="E36" s="171"/>
      <c r="F36" s="180">
        <v>71</v>
      </c>
      <c r="G36" s="181">
        <v>71</v>
      </c>
      <c r="H36" s="182">
        <v>71</v>
      </c>
      <c r="I36" s="180">
        <v>71</v>
      </c>
      <c r="J36" s="181">
        <v>71</v>
      </c>
      <c r="K36" s="182">
        <v>71</v>
      </c>
      <c r="L36" s="180">
        <v>0</v>
      </c>
      <c r="M36" s="181">
        <v>0</v>
      </c>
      <c r="N36" s="182">
        <v>0</v>
      </c>
      <c r="O36" s="180">
        <v>0</v>
      </c>
      <c r="P36" s="181">
        <v>0</v>
      </c>
      <c r="Q36" s="182">
        <v>0</v>
      </c>
      <c r="R36" s="68" t="s">
        <v>99</v>
      </c>
      <c r="S36" s="170"/>
      <c r="T36" s="5"/>
      <c r="AA36">
        <v>3</v>
      </c>
      <c r="AD36">
        <v>2</v>
      </c>
      <c r="AE36">
        <v>3</v>
      </c>
      <c r="AF36">
        <v>3</v>
      </c>
      <c r="AG36">
        <v>2</v>
      </c>
      <c r="AH36">
        <v>5</v>
      </c>
      <c r="AI36">
        <v>5</v>
      </c>
      <c r="AJ36" t="s">
        <v>315</v>
      </c>
      <c r="AK36" t="s">
        <v>315</v>
      </c>
      <c r="AL36" t="s">
        <v>315</v>
      </c>
      <c r="AM36" t="s">
        <v>315</v>
      </c>
      <c r="AN36" t="s">
        <v>315</v>
      </c>
      <c r="AO36" t="s">
        <v>315</v>
      </c>
      <c r="AP36">
        <v>3</v>
      </c>
    </row>
    <row r="37" spans="3:42" ht="12.75">
      <c r="C37" s="46" t="s">
        <v>81</v>
      </c>
      <c r="D37" s="170"/>
      <c r="E37" s="171"/>
      <c r="F37" s="180">
        <v>3149</v>
      </c>
      <c r="G37" s="181">
        <v>4844</v>
      </c>
      <c r="H37" s="182">
        <v>4815</v>
      </c>
      <c r="I37" s="180">
        <v>3139</v>
      </c>
      <c r="J37" s="181">
        <v>4814</v>
      </c>
      <c r="K37" s="182">
        <v>4800</v>
      </c>
      <c r="L37" s="180">
        <v>33</v>
      </c>
      <c r="M37" s="181">
        <v>40</v>
      </c>
      <c r="N37" s="182">
        <v>20</v>
      </c>
      <c r="O37" s="180">
        <v>23</v>
      </c>
      <c r="P37" s="181">
        <v>10</v>
      </c>
      <c r="Q37" s="182">
        <v>5</v>
      </c>
      <c r="R37" s="68" t="s">
        <v>38</v>
      </c>
      <c r="S37" s="170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3:42" ht="13.5" thickBot="1">
      <c r="C38" s="46" t="s">
        <v>82</v>
      </c>
      <c r="D38" s="170"/>
      <c r="E38" s="171"/>
      <c r="F38" s="180">
        <v>75.90524554789675</v>
      </c>
      <c r="G38" s="181">
        <v>90</v>
      </c>
      <c r="H38" s="182">
        <v>90</v>
      </c>
      <c r="I38" s="180">
        <v>71.82</v>
      </c>
      <c r="J38" s="181">
        <v>80</v>
      </c>
      <c r="K38" s="182">
        <v>80</v>
      </c>
      <c r="L38" s="180">
        <v>15.408738956595286</v>
      </c>
      <c r="M38" s="181">
        <v>20</v>
      </c>
      <c r="N38" s="182">
        <v>20</v>
      </c>
      <c r="O38" s="180">
        <v>11.323493408698528</v>
      </c>
      <c r="P38" s="181">
        <v>10</v>
      </c>
      <c r="Q38" s="182">
        <v>10</v>
      </c>
      <c r="R38" s="68" t="s">
        <v>40</v>
      </c>
      <c r="S38" s="170"/>
      <c r="T38" s="5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3:42" ht="14.25" thickBot="1" thickTop="1">
      <c r="C39" s="14" t="s">
        <v>7</v>
      </c>
      <c r="D39" s="174"/>
      <c r="E39" s="175"/>
      <c r="F39" s="152">
        <v>32975.52041461247</v>
      </c>
      <c r="G39" s="153">
        <v>35394.52554124207</v>
      </c>
      <c r="H39" s="154">
        <v>35417.46615257392</v>
      </c>
      <c r="I39" s="152">
        <v>33167.95711080536</v>
      </c>
      <c r="J39" s="153">
        <v>35215.91338141808</v>
      </c>
      <c r="K39" s="154">
        <v>35084.22173938673</v>
      </c>
      <c r="L39" s="152">
        <v>4463.6220778041325</v>
      </c>
      <c r="M39" s="153">
        <v>4664.851998152667</v>
      </c>
      <c r="N39" s="154">
        <v>4829.305225711688</v>
      </c>
      <c r="O39" s="152">
        <v>4656.058773997031</v>
      </c>
      <c r="P39" s="153">
        <v>4486.23983832868</v>
      </c>
      <c r="Q39" s="154">
        <v>4496.060812524497</v>
      </c>
      <c r="R39" s="14" t="s">
        <v>7</v>
      </c>
      <c r="S39" s="174"/>
      <c r="T39" s="13"/>
      <c r="AA39" t="e">
        <v>#REF!</v>
      </c>
      <c r="AD39" t="e">
        <v>#REF!</v>
      </c>
      <c r="AE39" t="e">
        <v>#REF!</v>
      </c>
      <c r="AF39" t="e">
        <v>#REF!</v>
      </c>
      <c r="AG39" t="e">
        <v>#REF!</v>
      </c>
      <c r="AH39" t="e">
        <v>#REF!</v>
      </c>
      <c r="AI39" t="e">
        <v>#REF!</v>
      </c>
      <c r="AJ39" t="e">
        <v>#REF!</v>
      </c>
      <c r="AK39" t="e">
        <v>#REF!</v>
      </c>
      <c r="AL39" t="e">
        <v>#REF!</v>
      </c>
      <c r="AM39" t="e">
        <v>#REF!</v>
      </c>
      <c r="AN39" t="e">
        <v>#REF!</v>
      </c>
      <c r="AO39" t="e">
        <v>#REF!</v>
      </c>
      <c r="AP39" t="e">
        <v>#REF!</v>
      </c>
    </row>
    <row r="40" spans="3:42" ht="13.5" thickTop="1">
      <c r="C40" s="46" t="s">
        <v>85</v>
      </c>
      <c r="D40" s="170"/>
      <c r="E40" s="171"/>
      <c r="F40" s="180">
        <v>1051.3</v>
      </c>
      <c r="G40" s="181">
        <v>1090</v>
      </c>
      <c r="H40" s="182">
        <v>1130</v>
      </c>
      <c r="I40" s="180">
        <v>1067</v>
      </c>
      <c r="J40" s="181">
        <v>1090</v>
      </c>
      <c r="K40" s="182">
        <v>1130</v>
      </c>
      <c r="L40" s="180">
        <v>0.5</v>
      </c>
      <c r="M40" s="181">
        <v>0</v>
      </c>
      <c r="N40" s="182">
        <v>0</v>
      </c>
      <c r="O40" s="180">
        <v>16.2</v>
      </c>
      <c r="P40" s="181">
        <v>0</v>
      </c>
      <c r="Q40" s="182">
        <v>0</v>
      </c>
      <c r="R40" s="68" t="s">
        <v>42</v>
      </c>
      <c r="S40" s="170"/>
      <c r="T40" s="5"/>
      <c r="AA40">
        <v>3</v>
      </c>
      <c r="AD40">
        <v>2</v>
      </c>
      <c r="AE40">
        <v>3</v>
      </c>
      <c r="AF40">
        <v>3</v>
      </c>
      <c r="AG40">
        <v>2</v>
      </c>
      <c r="AH40">
        <v>2</v>
      </c>
      <c r="AI40">
        <v>2</v>
      </c>
      <c r="AJ40">
        <v>2</v>
      </c>
      <c r="AK40">
        <v>5</v>
      </c>
      <c r="AL40">
        <v>5</v>
      </c>
      <c r="AM40">
        <v>2</v>
      </c>
      <c r="AN40">
        <v>2</v>
      </c>
      <c r="AO40">
        <v>2</v>
      </c>
      <c r="AP40">
        <v>3</v>
      </c>
    </row>
    <row r="41" spans="3:42" ht="12.75">
      <c r="C41" s="46" t="s">
        <v>86</v>
      </c>
      <c r="D41" s="170"/>
      <c r="E41" s="171"/>
      <c r="F41" s="180">
        <v>83.12</v>
      </c>
      <c r="G41" s="181">
        <v>83.12</v>
      </c>
      <c r="H41" s="182">
        <v>83.12</v>
      </c>
      <c r="I41" s="180">
        <v>83.12</v>
      </c>
      <c r="J41" s="181">
        <v>83.12</v>
      </c>
      <c r="K41" s="182">
        <v>83.12</v>
      </c>
      <c r="L41" s="180">
        <v>0</v>
      </c>
      <c r="M41" s="181">
        <v>0</v>
      </c>
      <c r="N41" s="182">
        <v>0</v>
      </c>
      <c r="O41" s="180">
        <v>0</v>
      </c>
      <c r="P41" s="181">
        <v>0</v>
      </c>
      <c r="Q41" s="182">
        <v>0</v>
      </c>
      <c r="R41" s="68" t="s">
        <v>43</v>
      </c>
      <c r="S41" s="170"/>
      <c r="T41" s="5"/>
      <c r="AA41">
        <v>3</v>
      </c>
      <c r="AD41">
        <v>3</v>
      </c>
      <c r="AE41">
        <v>3</v>
      </c>
      <c r="AF41">
        <v>3</v>
      </c>
      <c r="AG41">
        <v>3</v>
      </c>
      <c r="AH41">
        <v>5</v>
      </c>
      <c r="AI41">
        <v>5</v>
      </c>
      <c r="AJ41" t="s">
        <v>315</v>
      </c>
      <c r="AK41" t="s">
        <v>315</v>
      </c>
      <c r="AL41" t="s">
        <v>315</v>
      </c>
      <c r="AM41" t="s">
        <v>315</v>
      </c>
      <c r="AN41" t="s">
        <v>315</v>
      </c>
      <c r="AO41" t="s">
        <v>315</v>
      </c>
      <c r="AP41">
        <v>3</v>
      </c>
    </row>
    <row r="42" spans="3:42" ht="12.75">
      <c r="C42" s="46" t="s">
        <v>89</v>
      </c>
      <c r="D42" s="170"/>
      <c r="E42" s="171"/>
      <c r="F42" s="180">
        <v>35</v>
      </c>
      <c r="G42" s="181">
        <v>35</v>
      </c>
      <c r="H42" s="182">
        <v>35</v>
      </c>
      <c r="I42" s="180">
        <v>35</v>
      </c>
      <c r="J42" s="181">
        <v>35</v>
      </c>
      <c r="K42" s="182">
        <v>35</v>
      </c>
      <c r="L42" s="180">
        <v>0</v>
      </c>
      <c r="M42" s="181">
        <v>0</v>
      </c>
      <c r="N42" s="182">
        <v>0</v>
      </c>
      <c r="O42" s="180">
        <v>0</v>
      </c>
      <c r="P42" s="181">
        <v>0</v>
      </c>
      <c r="Q42" s="182">
        <v>0</v>
      </c>
      <c r="R42" s="68" t="s">
        <v>4</v>
      </c>
      <c r="S42" s="170"/>
      <c r="T42" s="5"/>
      <c r="AA42">
        <v>3</v>
      </c>
      <c r="AD42">
        <v>2</v>
      </c>
      <c r="AE42">
        <v>3</v>
      </c>
      <c r="AF42">
        <v>3</v>
      </c>
      <c r="AG42">
        <v>2</v>
      </c>
      <c r="AH42">
        <v>5</v>
      </c>
      <c r="AI42">
        <v>5</v>
      </c>
      <c r="AJ42" t="s">
        <v>315</v>
      </c>
      <c r="AK42" t="s">
        <v>315</v>
      </c>
      <c r="AL42" t="s">
        <v>315</v>
      </c>
      <c r="AM42" t="s">
        <v>315</v>
      </c>
      <c r="AN42" t="s">
        <v>315</v>
      </c>
      <c r="AO42" t="s">
        <v>315</v>
      </c>
      <c r="AP42">
        <v>3</v>
      </c>
    </row>
    <row r="43" spans="3:42" ht="12.75">
      <c r="C43" s="46" t="s">
        <v>90</v>
      </c>
      <c r="D43" s="170"/>
      <c r="E43" s="171"/>
      <c r="F43" s="180">
        <v>11570</v>
      </c>
      <c r="G43" s="181">
        <v>12861.4</v>
      </c>
      <c r="H43" s="182">
        <v>12158.628</v>
      </c>
      <c r="I43" s="180">
        <v>14570</v>
      </c>
      <c r="J43" s="181">
        <v>14861.4</v>
      </c>
      <c r="K43" s="182">
        <v>15158.628</v>
      </c>
      <c r="L43" s="180">
        <v>0</v>
      </c>
      <c r="M43" s="181">
        <v>0</v>
      </c>
      <c r="N43" s="182">
        <v>0</v>
      </c>
      <c r="O43" s="180">
        <v>3000</v>
      </c>
      <c r="P43" s="181">
        <v>2000</v>
      </c>
      <c r="Q43" s="182">
        <v>3000</v>
      </c>
      <c r="R43" s="68" t="s">
        <v>45</v>
      </c>
      <c r="S43" s="170"/>
      <c r="T43" s="5"/>
      <c r="AA43">
        <v>3</v>
      </c>
      <c r="AD43">
        <v>3</v>
      </c>
      <c r="AE43">
        <v>2</v>
      </c>
      <c r="AF43">
        <v>2</v>
      </c>
      <c r="AG43">
        <v>3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3</v>
      </c>
    </row>
    <row r="44" spans="3:42" ht="13.5" thickBot="1">
      <c r="C44" s="46" t="s">
        <v>91</v>
      </c>
      <c r="D44" s="170"/>
      <c r="E44" s="171"/>
      <c r="F44" s="180">
        <v>991.6</v>
      </c>
      <c r="G44" s="181">
        <v>991.6</v>
      </c>
      <c r="H44" s="182">
        <v>991.6</v>
      </c>
      <c r="I44" s="180">
        <v>1279</v>
      </c>
      <c r="J44" s="181">
        <v>1279</v>
      </c>
      <c r="K44" s="182">
        <v>1279</v>
      </c>
      <c r="L44" s="180">
        <v>3.7</v>
      </c>
      <c r="M44" s="181">
        <v>3.7</v>
      </c>
      <c r="N44" s="182">
        <v>3.7</v>
      </c>
      <c r="O44" s="180">
        <v>291.1</v>
      </c>
      <c r="P44" s="181">
        <v>291.1</v>
      </c>
      <c r="Q44" s="182">
        <v>291.1</v>
      </c>
      <c r="R44" s="68" t="s">
        <v>6</v>
      </c>
      <c r="S44" s="170"/>
      <c r="T44" s="5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5</v>
      </c>
      <c r="AK44">
        <v>5</v>
      </c>
      <c r="AL44">
        <v>5</v>
      </c>
      <c r="AM44">
        <v>5</v>
      </c>
      <c r="AN44">
        <v>5</v>
      </c>
      <c r="AO44">
        <v>5</v>
      </c>
      <c r="AP44">
        <v>3</v>
      </c>
    </row>
    <row r="45" spans="3:42" ht="14.25" thickBot="1" thickTop="1">
      <c r="C45" s="14" t="s">
        <v>335</v>
      </c>
      <c r="D45" s="174"/>
      <c r="E45" s="175"/>
      <c r="F45" s="152">
        <v>13731.02</v>
      </c>
      <c r="G45" s="153">
        <v>15061.12</v>
      </c>
      <c r="H45" s="154">
        <v>14398.348</v>
      </c>
      <c r="I45" s="152">
        <v>17034.12</v>
      </c>
      <c r="J45" s="153">
        <v>17348.52</v>
      </c>
      <c r="K45" s="154">
        <v>17685.748</v>
      </c>
      <c r="L45" s="152">
        <v>4.2</v>
      </c>
      <c r="M45" s="153">
        <v>3.7</v>
      </c>
      <c r="N45" s="154">
        <v>3.7</v>
      </c>
      <c r="O45" s="152">
        <v>3307.2999999999997</v>
      </c>
      <c r="P45" s="153">
        <v>2291.1</v>
      </c>
      <c r="Q45" s="154">
        <v>3291.1</v>
      </c>
      <c r="R45" s="14" t="s">
        <v>336</v>
      </c>
      <c r="S45" s="174"/>
      <c r="T45" s="13"/>
      <c r="AA45" t="e">
        <v>#REF!</v>
      </c>
      <c r="AD45" t="e">
        <v>#REF!</v>
      </c>
      <c r="AE45" t="e">
        <v>#REF!</v>
      </c>
      <c r="AF45" t="e">
        <v>#REF!</v>
      </c>
      <c r="AG45" t="e">
        <v>#REF!</v>
      </c>
      <c r="AH45" t="e">
        <v>#REF!</v>
      </c>
      <c r="AI45" t="e">
        <v>#REF!</v>
      </c>
      <c r="AJ45" t="e">
        <v>#REF!</v>
      </c>
      <c r="AK45" t="e">
        <v>#REF!</v>
      </c>
      <c r="AL45" t="e">
        <v>#REF!</v>
      </c>
      <c r="AM45" t="e">
        <v>#REF!</v>
      </c>
      <c r="AN45" t="e">
        <v>#REF!</v>
      </c>
      <c r="AO45" t="e">
        <v>#REF!</v>
      </c>
      <c r="AP45" t="e">
        <v>#REF!</v>
      </c>
    </row>
    <row r="46" spans="3:42" ht="13.5" thickTop="1">
      <c r="C46" s="167" t="s">
        <v>94</v>
      </c>
      <c r="D46" s="168"/>
      <c r="E46" s="169"/>
      <c r="F46" s="177">
        <v>15820.460000000001</v>
      </c>
      <c r="G46" s="178">
        <v>15820.460000000001</v>
      </c>
      <c r="H46" s="179">
        <v>15820.460000000001</v>
      </c>
      <c r="I46" s="177">
        <v>14610.6</v>
      </c>
      <c r="J46" s="178">
        <v>14610.6</v>
      </c>
      <c r="K46" s="179">
        <v>14610.6</v>
      </c>
      <c r="L46" s="177">
        <v>1447.58</v>
      </c>
      <c r="M46" s="178">
        <v>1447.58</v>
      </c>
      <c r="N46" s="179">
        <v>1447.58</v>
      </c>
      <c r="O46" s="177">
        <v>237.72</v>
      </c>
      <c r="P46" s="178">
        <v>237.72</v>
      </c>
      <c r="Q46" s="179">
        <v>237.72</v>
      </c>
      <c r="R46" s="80" t="s">
        <v>1</v>
      </c>
      <c r="S46" s="168"/>
      <c r="T46" s="4"/>
      <c r="AA46">
        <v>3</v>
      </c>
      <c r="AD46">
        <v>3</v>
      </c>
      <c r="AE46">
        <v>3</v>
      </c>
      <c r="AF46">
        <v>3</v>
      </c>
      <c r="AG46">
        <v>3</v>
      </c>
      <c r="AH46">
        <v>5</v>
      </c>
      <c r="AI46">
        <v>5</v>
      </c>
      <c r="AJ46">
        <v>5</v>
      </c>
      <c r="AK46">
        <v>5</v>
      </c>
      <c r="AL46">
        <v>5</v>
      </c>
      <c r="AM46">
        <v>5</v>
      </c>
      <c r="AN46">
        <v>5</v>
      </c>
      <c r="AO46">
        <v>5</v>
      </c>
      <c r="AP46">
        <v>3</v>
      </c>
    </row>
    <row r="47" spans="3:42" ht="13.5" thickBot="1">
      <c r="C47" s="100" t="s">
        <v>95</v>
      </c>
      <c r="D47" s="172"/>
      <c r="E47" s="173"/>
      <c r="F47" s="183">
        <v>31890.67</v>
      </c>
      <c r="G47" s="184">
        <v>31860.67</v>
      </c>
      <c r="H47" s="185">
        <v>33332.584317625086</v>
      </c>
      <c r="I47" s="183">
        <v>34306.67</v>
      </c>
      <c r="J47" s="184">
        <v>34306.67</v>
      </c>
      <c r="K47" s="185">
        <v>35778.584317625086</v>
      </c>
      <c r="L47" s="183">
        <v>1550</v>
      </c>
      <c r="M47" s="184">
        <v>1550</v>
      </c>
      <c r="N47" s="185">
        <v>1550</v>
      </c>
      <c r="O47" s="183">
        <v>3966</v>
      </c>
      <c r="P47" s="184">
        <v>3996</v>
      </c>
      <c r="Q47" s="185">
        <v>3996</v>
      </c>
      <c r="R47" s="101" t="s">
        <v>47</v>
      </c>
      <c r="S47" s="172"/>
      <c r="T47" s="9"/>
      <c r="AA47">
        <v>3</v>
      </c>
      <c r="AD47">
        <v>3</v>
      </c>
      <c r="AE47">
        <v>3</v>
      </c>
      <c r="AF47">
        <v>3</v>
      </c>
      <c r="AG47">
        <v>3</v>
      </c>
      <c r="AH47">
        <v>3</v>
      </c>
      <c r="AI47">
        <v>3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  <c r="AP47">
        <v>3</v>
      </c>
    </row>
    <row r="48" spans="3:42" ht="14.25" thickBot="1" thickTop="1">
      <c r="C48" s="14" t="s">
        <v>8</v>
      </c>
      <c r="D48" s="12"/>
      <c r="E48" s="13"/>
      <c r="F48" s="152">
        <v>47711.13</v>
      </c>
      <c r="G48" s="153">
        <v>47681.13</v>
      </c>
      <c r="H48" s="154">
        <v>49153.044317625085</v>
      </c>
      <c r="I48" s="152">
        <v>48917.27</v>
      </c>
      <c r="J48" s="153">
        <v>48917.27</v>
      </c>
      <c r="K48" s="154">
        <v>50389.184317625084</v>
      </c>
      <c r="L48" s="152">
        <v>2997.58</v>
      </c>
      <c r="M48" s="153">
        <v>2997.58</v>
      </c>
      <c r="N48" s="154">
        <v>2997.58</v>
      </c>
      <c r="O48" s="152">
        <v>4203.72</v>
      </c>
      <c r="P48" s="153">
        <v>4233.72</v>
      </c>
      <c r="Q48" s="154">
        <v>4233.72</v>
      </c>
      <c r="R48" s="16" t="s">
        <v>96</v>
      </c>
      <c r="S48" s="8"/>
      <c r="T48" s="9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3:20" ht="15" thickTop="1">
      <c r="C49" s="42"/>
      <c r="D49" s="1"/>
      <c r="E49" s="44" t="s">
        <v>195</v>
      </c>
      <c r="G49" s="43"/>
      <c r="H49" s="43"/>
      <c r="I49" s="43"/>
      <c r="J49" s="43"/>
      <c r="K49" s="43"/>
      <c r="L49" s="44" t="s">
        <v>208</v>
      </c>
      <c r="M49" s="43"/>
      <c r="N49" s="43"/>
      <c r="O49" s="43"/>
      <c r="P49" s="43"/>
      <c r="Q49" s="43"/>
      <c r="R49" s="42"/>
      <c r="S49" s="1"/>
      <c r="T49" s="1"/>
    </row>
    <row r="50" spans="3:20" ht="12.75">
      <c r="C50" s="38" t="str">
        <f ca="1">CELL("filename")</f>
        <v>C:\MyFiles\Timber\Timber Committee\TCQ2018\Masterfiles\[tb-71-6.xls]List of tables</v>
      </c>
      <c r="T50" s="40" t="str">
        <f ca="1">CONCATENATE("printed on ",DAY(NOW()),"/",MONTH(NOW()))</f>
        <v>printed on 30/11</v>
      </c>
    </row>
  </sheetData>
  <sheetProtection/>
  <mergeCells count="11"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</mergeCells>
  <conditionalFormatting sqref="C9:R48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C2:AP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62" t="s">
        <v>285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251</v>
      </c>
      <c r="G3" s="262"/>
      <c r="H3" s="262"/>
      <c r="I3" s="262"/>
      <c r="J3" s="262"/>
      <c r="K3" s="262"/>
      <c r="L3" s="262" t="s">
        <v>311</v>
      </c>
      <c r="M3" s="262"/>
      <c r="N3" s="262"/>
      <c r="O3" s="262"/>
      <c r="P3" s="262"/>
      <c r="Q3" s="262"/>
    </row>
    <row r="5" spans="11:15" ht="15" thickBot="1">
      <c r="K5" s="263" t="s">
        <v>50</v>
      </c>
      <c r="L5" s="263"/>
      <c r="N5" s="11"/>
      <c r="O5" s="11"/>
    </row>
    <row r="6" spans="3:20" ht="15" thickTop="1">
      <c r="C6" s="2"/>
      <c r="D6" s="3"/>
      <c r="E6" s="4"/>
      <c r="F6" s="298" t="s">
        <v>263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4.25">
      <c r="C7" s="264" t="s">
        <v>0</v>
      </c>
      <c r="D7" s="265"/>
      <c r="E7" s="266"/>
      <c r="F7" s="270" t="s">
        <v>264</v>
      </c>
      <c r="G7" s="265"/>
      <c r="H7" s="266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2017</v>
      </c>
      <c r="G8" s="24">
        <v>2018</v>
      </c>
      <c r="H8" s="22">
        <v>2019</v>
      </c>
      <c r="I8" s="23">
        <v>2017</v>
      </c>
      <c r="J8" s="24">
        <v>2018</v>
      </c>
      <c r="K8" s="22">
        <v>2019</v>
      </c>
      <c r="L8" s="23">
        <v>2017</v>
      </c>
      <c r="M8" s="24">
        <v>2018</v>
      </c>
      <c r="N8" s="22">
        <v>2019</v>
      </c>
      <c r="O8" s="23">
        <v>2017</v>
      </c>
      <c r="P8" s="24">
        <v>2018</v>
      </c>
      <c r="Q8" s="22">
        <v>2019</v>
      </c>
      <c r="R8" s="7"/>
      <c r="S8" s="8"/>
      <c r="T8" s="9"/>
      <c r="AA8" t="s">
        <v>0</v>
      </c>
      <c r="AD8" t="s">
        <v>308</v>
      </c>
      <c r="AG8" t="s">
        <v>11</v>
      </c>
      <c r="AJ8" t="s">
        <v>49</v>
      </c>
      <c r="AM8" t="s">
        <v>48</v>
      </c>
      <c r="AP8" t="s">
        <v>0</v>
      </c>
    </row>
    <row r="9" spans="3:42" ht="13.5" thickTop="1">
      <c r="C9" s="167" t="s">
        <v>53</v>
      </c>
      <c r="D9" s="168"/>
      <c r="E9" s="169"/>
      <c r="F9" s="177">
        <v>9.64</v>
      </c>
      <c r="G9" s="178">
        <v>9.64</v>
      </c>
      <c r="H9" s="179">
        <v>9.64</v>
      </c>
      <c r="I9" s="235">
        <v>9.64</v>
      </c>
      <c r="J9" s="239">
        <v>9.64</v>
      </c>
      <c r="K9" s="186">
        <v>9.64</v>
      </c>
      <c r="L9" s="177">
        <v>0</v>
      </c>
      <c r="M9" s="178">
        <v>0</v>
      </c>
      <c r="N9" s="179">
        <v>0</v>
      </c>
      <c r="O9" s="177">
        <v>0</v>
      </c>
      <c r="P9" s="178">
        <v>0</v>
      </c>
      <c r="Q9" s="179">
        <v>0</v>
      </c>
      <c r="R9" s="80" t="s">
        <v>15</v>
      </c>
      <c r="S9" s="168"/>
      <c r="T9" s="169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3</v>
      </c>
    </row>
    <row r="10" spans="3:42" ht="12.75">
      <c r="C10" s="46" t="s">
        <v>54</v>
      </c>
      <c r="D10" s="170"/>
      <c r="E10" s="171"/>
      <c r="F10" s="180">
        <v>525.086857259204</v>
      </c>
      <c r="G10" s="181">
        <v>541.3315747281995</v>
      </c>
      <c r="H10" s="182">
        <v>534.0563235548134</v>
      </c>
      <c r="I10" s="236">
        <v>298.503</v>
      </c>
      <c r="J10" s="240">
        <v>332</v>
      </c>
      <c r="K10" s="187">
        <v>330</v>
      </c>
      <c r="L10" s="180">
        <v>313.87243344753614</v>
      </c>
      <c r="M10" s="181">
        <v>302.60230219973744</v>
      </c>
      <c r="N10" s="182">
        <v>291.4976305593801</v>
      </c>
      <c r="O10" s="180">
        <v>87.28857618833214</v>
      </c>
      <c r="P10" s="181">
        <v>93.27072747153791</v>
      </c>
      <c r="Q10" s="182">
        <v>87.44130700456678</v>
      </c>
      <c r="R10" s="68" t="s">
        <v>16</v>
      </c>
      <c r="S10" s="170"/>
      <c r="T10" s="171"/>
      <c r="AA10">
        <v>3</v>
      </c>
      <c r="AD10">
        <v>3</v>
      </c>
      <c r="AE10">
        <v>3</v>
      </c>
      <c r="AF10">
        <v>3</v>
      </c>
      <c r="AG10">
        <v>2</v>
      </c>
      <c r="AH10">
        <v>2</v>
      </c>
      <c r="AI10">
        <v>2</v>
      </c>
      <c r="AJ10">
        <v>3</v>
      </c>
      <c r="AK10">
        <v>3</v>
      </c>
      <c r="AL10">
        <v>3</v>
      </c>
      <c r="AM10">
        <v>3</v>
      </c>
      <c r="AN10">
        <v>3</v>
      </c>
      <c r="AO10">
        <v>3</v>
      </c>
      <c r="AP10">
        <v>3</v>
      </c>
    </row>
    <row r="11" spans="3:42" ht="12.75">
      <c r="C11" s="46" t="s">
        <v>108</v>
      </c>
      <c r="D11" s="170"/>
      <c r="E11" s="171"/>
      <c r="F11" s="180">
        <v>770.49</v>
      </c>
      <c r="G11" s="181">
        <v>770.49</v>
      </c>
      <c r="H11" s="182">
        <v>770.49</v>
      </c>
      <c r="I11" s="236">
        <v>715.49</v>
      </c>
      <c r="J11" s="240">
        <v>715.49</v>
      </c>
      <c r="K11" s="187">
        <v>715.49</v>
      </c>
      <c r="L11" s="180">
        <v>225</v>
      </c>
      <c r="M11" s="181">
        <v>225</v>
      </c>
      <c r="N11" s="182">
        <v>225</v>
      </c>
      <c r="O11" s="180">
        <v>170</v>
      </c>
      <c r="P11" s="181">
        <v>170</v>
      </c>
      <c r="Q11" s="182">
        <v>170</v>
      </c>
      <c r="R11" s="68" t="s">
        <v>109</v>
      </c>
      <c r="S11" s="170"/>
      <c r="T11" s="171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3</v>
      </c>
      <c r="AK11">
        <v>3</v>
      </c>
      <c r="AL11">
        <v>3</v>
      </c>
      <c r="AM11">
        <v>3</v>
      </c>
      <c r="AN11">
        <v>3</v>
      </c>
      <c r="AO11">
        <v>3</v>
      </c>
      <c r="AP11">
        <v>3</v>
      </c>
    </row>
    <row r="12" spans="3:42" ht="12.75">
      <c r="C12" s="46" t="s">
        <v>55</v>
      </c>
      <c r="D12" s="170"/>
      <c r="E12" s="171"/>
      <c r="F12" s="180">
        <v>649</v>
      </c>
      <c r="G12" s="181">
        <v>683</v>
      </c>
      <c r="H12" s="182">
        <v>716</v>
      </c>
      <c r="I12" s="236">
        <v>669</v>
      </c>
      <c r="J12" s="240">
        <v>700</v>
      </c>
      <c r="K12" s="187">
        <v>730</v>
      </c>
      <c r="L12" s="180">
        <v>7</v>
      </c>
      <c r="M12" s="181">
        <v>8</v>
      </c>
      <c r="N12" s="182">
        <v>10</v>
      </c>
      <c r="O12" s="180">
        <v>27</v>
      </c>
      <c r="P12" s="181">
        <v>25</v>
      </c>
      <c r="Q12" s="182">
        <v>24</v>
      </c>
      <c r="R12" s="68" t="s">
        <v>17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3:42" ht="12.75">
      <c r="C13" s="46" t="s">
        <v>57</v>
      </c>
      <c r="D13" s="170"/>
      <c r="E13" s="171"/>
      <c r="F13" s="180">
        <v>1813.75</v>
      </c>
      <c r="G13" s="181">
        <v>1813.75</v>
      </c>
      <c r="H13" s="182">
        <v>1813.75</v>
      </c>
      <c r="I13" s="236">
        <v>1863.75</v>
      </c>
      <c r="J13" s="240">
        <v>1863.75</v>
      </c>
      <c r="K13" s="187">
        <v>1863.75</v>
      </c>
      <c r="L13" s="180">
        <v>30</v>
      </c>
      <c r="M13" s="181">
        <v>30</v>
      </c>
      <c r="N13" s="182">
        <v>30</v>
      </c>
      <c r="O13" s="180">
        <v>80</v>
      </c>
      <c r="P13" s="181">
        <v>80</v>
      </c>
      <c r="Q13" s="182">
        <v>80</v>
      </c>
      <c r="R13" s="68" t="s">
        <v>19</v>
      </c>
      <c r="S13" s="170"/>
      <c r="T13" s="171"/>
      <c r="AA13">
        <v>3</v>
      </c>
      <c r="AD13">
        <v>3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3</v>
      </c>
      <c r="AK13">
        <v>3</v>
      </c>
      <c r="AL13">
        <v>3</v>
      </c>
      <c r="AM13">
        <v>3</v>
      </c>
      <c r="AN13">
        <v>3</v>
      </c>
      <c r="AO13">
        <v>3</v>
      </c>
      <c r="AP13">
        <v>3</v>
      </c>
    </row>
    <row r="14" spans="3:42" ht="12.75">
      <c r="C14" s="46" t="s">
        <v>59</v>
      </c>
      <c r="D14" s="170"/>
      <c r="E14" s="171"/>
      <c r="F14" s="180">
        <v>523</v>
      </c>
      <c r="G14" s="181">
        <v>527</v>
      </c>
      <c r="H14" s="182">
        <v>524</v>
      </c>
      <c r="I14" s="236">
        <v>502</v>
      </c>
      <c r="J14" s="240">
        <v>505</v>
      </c>
      <c r="K14" s="187">
        <v>503</v>
      </c>
      <c r="L14" s="180">
        <v>150</v>
      </c>
      <c r="M14" s="181">
        <v>147</v>
      </c>
      <c r="N14" s="182">
        <v>151</v>
      </c>
      <c r="O14" s="180">
        <v>129</v>
      </c>
      <c r="P14" s="181">
        <v>125</v>
      </c>
      <c r="Q14" s="182">
        <v>130</v>
      </c>
      <c r="R14" s="68" t="s">
        <v>39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3:42" ht="12.75">
      <c r="C15" s="46" t="s">
        <v>60</v>
      </c>
      <c r="D15" s="170"/>
      <c r="E15" s="171"/>
      <c r="F15" s="180">
        <v>678.8521</v>
      </c>
      <c r="G15" s="181">
        <v>950</v>
      </c>
      <c r="H15" s="182">
        <v>850</v>
      </c>
      <c r="I15" s="236">
        <v>800</v>
      </c>
      <c r="J15" s="240">
        <v>1000</v>
      </c>
      <c r="K15" s="187">
        <v>900</v>
      </c>
      <c r="L15" s="180">
        <v>19.3824</v>
      </c>
      <c r="M15" s="181">
        <v>30</v>
      </c>
      <c r="N15" s="182">
        <v>30</v>
      </c>
      <c r="O15" s="180">
        <v>140.53030000000004</v>
      </c>
      <c r="P15" s="181">
        <v>80</v>
      </c>
      <c r="Q15" s="182">
        <v>80</v>
      </c>
      <c r="R15" s="68" t="s">
        <v>21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3:42" ht="12.75">
      <c r="C16" s="46" t="s">
        <v>61</v>
      </c>
      <c r="D16" s="170"/>
      <c r="E16" s="171"/>
      <c r="F16" s="180">
        <v>1206</v>
      </c>
      <c r="G16" s="181">
        <v>1272</v>
      </c>
      <c r="H16" s="182">
        <v>1134</v>
      </c>
      <c r="I16" s="236">
        <v>998</v>
      </c>
      <c r="J16" s="240">
        <v>1043</v>
      </c>
      <c r="K16" s="187">
        <v>905</v>
      </c>
      <c r="L16" s="180">
        <v>208</v>
      </c>
      <c r="M16" s="181">
        <v>229</v>
      </c>
      <c r="N16" s="182">
        <v>229</v>
      </c>
      <c r="O16" s="180">
        <v>0</v>
      </c>
      <c r="P16" s="181">
        <v>0</v>
      </c>
      <c r="Q16" s="182">
        <v>0</v>
      </c>
      <c r="R16" s="68" t="s">
        <v>22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3:42" ht="12.75">
      <c r="C17" s="46" t="s">
        <v>62</v>
      </c>
      <c r="D17" s="170"/>
      <c r="E17" s="171"/>
      <c r="F17" s="180">
        <v>3614</v>
      </c>
      <c r="G17" s="181">
        <v>3751.150007226113</v>
      </c>
      <c r="H17" s="182">
        <v>3907.7815455102873</v>
      </c>
      <c r="I17" s="236">
        <v>4673</v>
      </c>
      <c r="J17" s="240">
        <v>4788</v>
      </c>
      <c r="K17" s="187">
        <v>4905.31835796865</v>
      </c>
      <c r="L17" s="180">
        <v>103</v>
      </c>
      <c r="M17" s="181">
        <v>102.74017652435847</v>
      </c>
      <c r="N17" s="182">
        <v>117.23121114032321</v>
      </c>
      <c r="O17" s="180">
        <v>1162</v>
      </c>
      <c r="P17" s="181">
        <v>1139.5901692982457</v>
      </c>
      <c r="Q17" s="182">
        <v>1114.7680235986859</v>
      </c>
      <c r="R17" s="68" t="s">
        <v>2</v>
      </c>
      <c r="S17" s="170"/>
      <c r="T17" s="171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3:42" ht="12.75">
      <c r="C18" s="46" t="s">
        <v>63</v>
      </c>
      <c r="D18" s="170"/>
      <c r="E18" s="171"/>
      <c r="F18" s="180">
        <v>2601.1</v>
      </c>
      <c r="G18" s="181">
        <v>2594</v>
      </c>
      <c r="H18" s="182">
        <v>2494</v>
      </c>
      <c r="I18" s="236">
        <v>3314.1</v>
      </c>
      <c r="J18" s="240">
        <v>3300</v>
      </c>
      <c r="K18" s="187">
        <v>3200</v>
      </c>
      <c r="L18" s="180">
        <v>135</v>
      </c>
      <c r="M18" s="181">
        <v>192</v>
      </c>
      <c r="N18" s="182">
        <v>192</v>
      </c>
      <c r="O18" s="180">
        <v>848</v>
      </c>
      <c r="P18" s="181">
        <v>898</v>
      </c>
      <c r="Q18" s="182">
        <v>898</v>
      </c>
      <c r="R18" s="68" t="s">
        <v>23</v>
      </c>
      <c r="S18" s="170"/>
      <c r="T18" s="171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3:42" ht="12.75">
      <c r="C19" s="46" t="s">
        <v>64</v>
      </c>
      <c r="D19" s="170"/>
      <c r="E19" s="171"/>
      <c r="F19" s="180">
        <v>899.8663890466783</v>
      </c>
      <c r="G19" s="181">
        <v>873.7180270063308</v>
      </c>
      <c r="H19" s="182">
        <v>873.7180270063308</v>
      </c>
      <c r="I19" s="236">
        <v>1026.8663890466783</v>
      </c>
      <c r="J19" s="240">
        <v>1000.7180270063308</v>
      </c>
      <c r="K19" s="187">
        <v>1000.7180270063308</v>
      </c>
      <c r="L19" s="180">
        <v>23</v>
      </c>
      <c r="M19" s="181">
        <v>23</v>
      </c>
      <c r="N19" s="182">
        <v>23</v>
      </c>
      <c r="O19" s="180">
        <v>150</v>
      </c>
      <c r="P19" s="181">
        <v>150</v>
      </c>
      <c r="Q19" s="182">
        <v>150</v>
      </c>
      <c r="R19" s="68" t="s">
        <v>24</v>
      </c>
      <c r="S19" s="170"/>
      <c r="T19" s="171"/>
      <c r="AA19">
        <v>3</v>
      </c>
      <c r="AD19">
        <v>3</v>
      </c>
      <c r="AE19">
        <v>3</v>
      </c>
      <c r="AF19">
        <v>3</v>
      </c>
      <c r="AG19">
        <v>2</v>
      </c>
      <c r="AH19">
        <v>2</v>
      </c>
      <c r="AI19">
        <v>2</v>
      </c>
      <c r="AJ19">
        <v>3</v>
      </c>
      <c r="AK19">
        <v>3</v>
      </c>
      <c r="AL19">
        <v>3</v>
      </c>
      <c r="AM19">
        <v>3</v>
      </c>
      <c r="AN19">
        <v>3</v>
      </c>
      <c r="AO19">
        <v>3</v>
      </c>
      <c r="AP19">
        <v>3</v>
      </c>
    </row>
    <row r="20" spans="3:42" ht="12.75">
      <c r="C20" s="46" t="s">
        <v>65</v>
      </c>
      <c r="D20" s="170"/>
      <c r="E20" s="171"/>
      <c r="F20" s="180">
        <v>17</v>
      </c>
      <c r="G20" s="181">
        <v>20</v>
      </c>
      <c r="H20" s="182">
        <v>25</v>
      </c>
      <c r="I20" s="236">
        <v>17</v>
      </c>
      <c r="J20" s="240">
        <v>20</v>
      </c>
      <c r="K20" s="187">
        <v>25</v>
      </c>
      <c r="L20" s="180">
        <v>0</v>
      </c>
      <c r="M20" s="181">
        <v>0</v>
      </c>
      <c r="N20" s="182">
        <v>0</v>
      </c>
      <c r="O20" s="180">
        <v>0</v>
      </c>
      <c r="P20" s="181">
        <v>0</v>
      </c>
      <c r="Q20" s="182">
        <v>0</v>
      </c>
      <c r="R20" s="68" t="s">
        <v>25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3:42" ht="12.75">
      <c r="C21" s="46" t="s">
        <v>66</v>
      </c>
      <c r="D21" s="170"/>
      <c r="E21" s="171"/>
      <c r="F21" s="180">
        <v>1839.3053544117486</v>
      </c>
      <c r="G21" s="181">
        <v>1839.3053544117486</v>
      </c>
      <c r="H21" s="182">
        <v>1839.3053544117486</v>
      </c>
      <c r="I21" s="236">
        <v>326.3053544117485</v>
      </c>
      <c r="J21" s="240">
        <v>326.3053544117485</v>
      </c>
      <c r="K21" s="187">
        <v>326.3053544117485</v>
      </c>
      <c r="L21" s="180">
        <v>1540</v>
      </c>
      <c r="M21" s="181">
        <v>1540</v>
      </c>
      <c r="N21" s="182">
        <v>1540</v>
      </c>
      <c r="O21" s="180">
        <v>27</v>
      </c>
      <c r="P21" s="181">
        <v>27</v>
      </c>
      <c r="Q21" s="182">
        <v>27</v>
      </c>
      <c r="R21" s="68" t="s">
        <v>26</v>
      </c>
      <c r="S21" s="170"/>
      <c r="T21" s="171"/>
      <c r="AA21">
        <v>3</v>
      </c>
      <c r="AD21">
        <v>2</v>
      </c>
      <c r="AE21">
        <v>3</v>
      </c>
      <c r="AF21">
        <v>3</v>
      </c>
      <c r="AG21">
        <v>2</v>
      </c>
      <c r="AH21">
        <v>5</v>
      </c>
      <c r="AI21">
        <v>5</v>
      </c>
      <c r="AJ21">
        <v>2</v>
      </c>
      <c r="AK21">
        <v>3</v>
      </c>
      <c r="AL21">
        <v>3</v>
      </c>
      <c r="AM21">
        <v>2</v>
      </c>
      <c r="AN21">
        <v>3</v>
      </c>
      <c r="AO21">
        <v>3</v>
      </c>
      <c r="AP21">
        <v>3</v>
      </c>
    </row>
    <row r="22" spans="3:42" ht="12.75">
      <c r="C22" s="46" t="s">
        <v>67</v>
      </c>
      <c r="D22" s="170"/>
      <c r="E22" s="171"/>
      <c r="F22" s="180">
        <v>1558.6751093469388</v>
      </c>
      <c r="G22" s="181">
        <v>1568.7837142857143</v>
      </c>
      <c r="H22" s="182">
        <v>1569</v>
      </c>
      <c r="I22" s="236">
        <v>1851.8183673469387</v>
      </c>
      <c r="J22" s="240">
        <v>1800</v>
      </c>
      <c r="K22" s="187">
        <v>1800</v>
      </c>
      <c r="L22" s="180">
        <v>29.1261644</v>
      </c>
      <c r="M22" s="181">
        <v>9.281714285714285</v>
      </c>
      <c r="N22" s="182">
        <v>9</v>
      </c>
      <c r="O22" s="180">
        <v>322.2694224</v>
      </c>
      <c r="P22" s="181">
        <v>240.498</v>
      </c>
      <c r="Q22" s="182">
        <v>240</v>
      </c>
      <c r="R22" s="68" t="s">
        <v>27</v>
      </c>
      <c r="S22" s="170"/>
      <c r="T22" s="171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3:42" ht="12.75">
      <c r="C23" s="46" t="s">
        <v>68</v>
      </c>
      <c r="D23" s="170"/>
      <c r="E23" s="171"/>
      <c r="F23" s="180">
        <v>1142.5443089999999</v>
      </c>
      <c r="G23" s="181">
        <v>1057.2624085714285</v>
      </c>
      <c r="H23" s="182">
        <v>1060</v>
      </c>
      <c r="I23" s="236">
        <v>1149</v>
      </c>
      <c r="J23" s="240">
        <v>1137.51</v>
      </c>
      <c r="K23" s="187">
        <v>1150</v>
      </c>
      <c r="L23" s="180">
        <v>113.31391099999998</v>
      </c>
      <c r="M23" s="181">
        <v>59.223519428571436</v>
      </c>
      <c r="N23" s="182">
        <v>50</v>
      </c>
      <c r="O23" s="180">
        <v>119.769602</v>
      </c>
      <c r="P23" s="181">
        <v>139.47111085714286</v>
      </c>
      <c r="Q23" s="182">
        <v>140</v>
      </c>
      <c r="R23" s="68" t="s">
        <v>275</v>
      </c>
      <c r="S23" s="170"/>
      <c r="T23" s="171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3:42" ht="12.75">
      <c r="C24" s="46" t="s">
        <v>111</v>
      </c>
      <c r="D24" s="170"/>
      <c r="E24" s="171"/>
      <c r="F24" s="180">
        <v>296.5</v>
      </c>
      <c r="G24" s="181">
        <v>296.5</v>
      </c>
      <c r="H24" s="182">
        <v>302</v>
      </c>
      <c r="I24" s="236">
        <v>28.5</v>
      </c>
      <c r="J24" s="240">
        <v>28.5</v>
      </c>
      <c r="K24" s="187">
        <v>34</v>
      </c>
      <c r="L24" s="180">
        <v>337</v>
      </c>
      <c r="M24" s="181">
        <v>337</v>
      </c>
      <c r="N24" s="182">
        <v>337</v>
      </c>
      <c r="O24" s="180">
        <v>69</v>
      </c>
      <c r="P24" s="181">
        <v>69</v>
      </c>
      <c r="Q24" s="182">
        <v>69</v>
      </c>
      <c r="R24" s="68" t="s">
        <v>110</v>
      </c>
      <c r="S24" s="170"/>
      <c r="T24" s="171"/>
      <c r="AA24">
        <v>3</v>
      </c>
      <c r="AD24">
        <v>2</v>
      </c>
      <c r="AE24">
        <v>3</v>
      </c>
      <c r="AF24">
        <v>3</v>
      </c>
      <c r="AG24">
        <v>2</v>
      </c>
      <c r="AH24">
        <v>2</v>
      </c>
      <c r="AI24">
        <v>2</v>
      </c>
      <c r="AJ24">
        <v>2</v>
      </c>
      <c r="AK24">
        <v>3</v>
      </c>
      <c r="AL24">
        <v>3</v>
      </c>
      <c r="AM24">
        <v>2</v>
      </c>
      <c r="AN24">
        <v>3</v>
      </c>
      <c r="AO24">
        <v>3</v>
      </c>
      <c r="AP24">
        <v>3</v>
      </c>
    </row>
    <row r="25" spans="3:42" ht="12.75">
      <c r="C25" s="46" t="s">
        <v>70</v>
      </c>
      <c r="D25" s="170"/>
      <c r="E25" s="171"/>
      <c r="F25" s="180">
        <v>106.39999999999999</v>
      </c>
      <c r="G25" s="181">
        <v>110</v>
      </c>
      <c r="H25" s="182">
        <v>110</v>
      </c>
      <c r="I25" s="236">
        <v>88.8</v>
      </c>
      <c r="J25" s="240">
        <v>90</v>
      </c>
      <c r="K25" s="187">
        <v>90</v>
      </c>
      <c r="L25" s="180">
        <v>86.3</v>
      </c>
      <c r="M25" s="181">
        <v>90</v>
      </c>
      <c r="N25" s="182">
        <v>90</v>
      </c>
      <c r="O25" s="180">
        <v>68.7</v>
      </c>
      <c r="P25" s="181">
        <v>70</v>
      </c>
      <c r="Q25" s="182">
        <v>70</v>
      </c>
      <c r="R25" s="68" t="s">
        <v>29</v>
      </c>
      <c r="S25" s="170"/>
      <c r="T25" s="171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3:42" ht="12.75">
      <c r="C26" s="46" t="s">
        <v>71</v>
      </c>
      <c r="D26" s="170"/>
      <c r="E26" s="171"/>
      <c r="F26" s="180">
        <v>4</v>
      </c>
      <c r="G26" s="181">
        <v>4</v>
      </c>
      <c r="H26" s="182">
        <v>4</v>
      </c>
      <c r="I26" s="236">
        <v>7</v>
      </c>
      <c r="J26" s="240">
        <v>7</v>
      </c>
      <c r="K26" s="187">
        <v>7</v>
      </c>
      <c r="L26" s="180">
        <v>0</v>
      </c>
      <c r="M26" s="181">
        <v>0</v>
      </c>
      <c r="N26" s="182">
        <v>0</v>
      </c>
      <c r="O26" s="180">
        <v>3</v>
      </c>
      <c r="P26" s="181">
        <v>3</v>
      </c>
      <c r="Q26" s="182">
        <v>3</v>
      </c>
      <c r="R26" s="68" t="s">
        <v>30</v>
      </c>
      <c r="S26" s="170"/>
      <c r="T26" s="171"/>
      <c r="AA26">
        <v>3</v>
      </c>
      <c r="AD26">
        <v>3</v>
      </c>
      <c r="AE26">
        <v>3</v>
      </c>
      <c r="AF26">
        <v>3</v>
      </c>
      <c r="AG26">
        <v>2</v>
      </c>
      <c r="AH26">
        <v>2</v>
      </c>
      <c r="AI26">
        <v>2</v>
      </c>
      <c r="AJ26">
        <v>3</v>
      </c>
      <c r="AK26">
        <v>3</v>
      </c>
      <c r="AL26">
        <v>3</v>
      </c>
      <c r="AM26">
        <v>3</v>
      </c>
      <c r="AN26">
        <v>3</v>
      </c>
      <c r="AO26">
        <v>3</v>
      </c>
      <c r="AP26">
        <v>3</v>
      </c>
    </row>
    <row r="27" spans="3:42" ht="12.75">
      <c r="C27" s="46" t="s">
        <v>72</v>
      </c>
      <c r="D27" s="170"/>
      <c r="E27" s="171"/>
      <c r="F27" s="180">
        <v>2802.9519999999998</v>
      </c>
      <c r="G27" s="181">
        <v>2779</v>
      </c>
      <c r="H27" s="182">
        <v>2729</v>
      </c>
      <c r="I27" s="236">
        <v>2873.692</v>
      </c>
      <c r="J27" s="240">
        <v>2850</v>
      </c>
      <c r="K27" s="187">
        <v>2800</v>
      </c>
      <c r="L27" s="180">
        <v>78.314</v>
      </c>
      <c r="M27" s="181">
        <v>78</v>
      </c>
      <c r="N27" s="182">
        <v>78</v>
      </c>
      <c r="O27" s="180">
        <v>149.054</v>
      </c>
      <c r="P27" s="181">
        <v>149</v>
      </c>
      <c r="Q27" s="182">
        <v>149</v>
      </c>
      <c r="R27" s="68" t="s">
        <v>31</v>
      </c>
      <c r="S27" s="170"/>
      <c r="T27" s="171"/>
      <c r="AA27">
        <v>3</v>
      </c>
      <c r="AD27">
        <v>2</v>
      </c>
      <c r="AE27">
        <v>3</v>
      </c>
      <c r="AF27">
        <v>3</v>
      </c>
      <c r="AG27">
        <v>2</v>
      </c>
      <c r="AH27">
        <v>2</v>
      </c>
      <c r="AI27">
        <v>2</v>
      </c>
      <c r="AJ27">
        <v>2</v>
      </c>
      <c r="AK27">
        <v>3</v>
      </c>
      <c r="AL27">
        <v>3</v>
      </c>
      <c r="AM27">
        <v>2</v>
      </c>
      <c r="AN27">
        <v>3</v>
      </c>
      <c r="AO27">
        <v>3</v>
      </c>
      <c r="AP27">
        <v>3</v>
      </c>
    </row>
    <row r="28" spans="3:42" ht="12.75">
      <c r="C28" s="46" t="s">
        <v>73</v>
      </c>
      <c r="D28" s="170"/>
      <c r="E28" s="171"/>
      <c r="F28" s="180">
        <v>136.761</v>
      </c>
      <c r="G28" s="181">
        <v>69</v>
      </c>
      <c r="H28" s="182">
        <v>77</v>
      </c>
      <c r="I28" s="236">
        <v>29.044999999999998</v>
      </c>
      <c r="J28" s="240">
        <v>30</v>
      </c>
      <c r="K28" s="187">
        <v>29</v>
      </c>
      <c r="L28" s="180">
        <v>103.529</v>
      </c>
      <c r="M28" s="181">
        <v>40</v>
      </c>
      <c r="N28" s="182">
        <v>48</v>
      </c>
      <c r="O28" s="180">
        <v>-4.187</v>
      </c>
      <c r="P28" s="181">
        <v>1</v>
      </c>
      <c r="Q28" s="182">
        <v>0</v>
      </c>
      <c r="R28" s="68" t="s">
        <v>5</v>
      </c>
      <c r="S28" s="170"/>
      <c r="T28" s="171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3:42" ht="12.75">
      <c r="C29" s="46" t="s">
        <v>74</v>
      </c>
      <c r="D29" s="170"/>
      <c r="E29" s="171"/>
      <c r="F29" s="180">
        <v>4642.59</v>
      </c>
      <c r="G29" s="181">
        <v>4943</v>
      </c>
      <c r="H29" s="182">
        <v>5143</v>
      </c>
      <c r="I29" s="236">
        <v>4543.59</v>
      </c>
      <c r="J29" s="240">
        <v>4544</v>
      </c>
      <c r="K29" s="187">
        <v>4544</v>
      </c>
      <c r="L29" s="180">
        <v>199</v>
      </c>
      <c r="M29" s="181">
        <v>499</v>
      </c>
      <c r="N29" s="182">
        <v>699</v>
      </c>
      <c r="O29" s="180">
        <v>100</v>
      </c>
      <c r="P29" s="181">
        <v>100</v>
      </c>
      <c r="Q29" s="182">
        <v>100</v>
      </c>
      <c r="R29" s="68" t="s">
        <v>32</v>
      </c>
      <c r="S29" s="170"/>
      <c r="T29" s="171"/>
      <c r="AA29">
        <v>3</v>
      </c>
      <c r="AD29">
        <v>2</v>
      </c>
      <c r="AE29">
        <v>3</v>
      </c>
      <c r="AF29">
        <v>3</v>
      </c>
      <c r="AG29">
        <v>2</v>
      </c>
      <c r="AH29">
        <v>3</v>
      </c>
      <c r="AI29">
        <v>3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3</v>
      </c>
    </row>
    <row r="30" spans="3:42" ht="12.75">
      <c r="C30" s="46" t="s">
        <v>333</v>
      </c>
      <c r="D30" s="170"/>
      <c r="E30" s="171"/>
      <c r="F30" s="180">
        <v>895</v>
      </c>
      <c r="G30" s="181">
        <v>918</v>
      </c>
      <c r="H30" s="182">
        <v>926</v>
      </c>
      <c r="I30" s="236">
        <v>936</v>
      </c>
      <c r="J30" s="240">
        <v>950</v>
      </c>
      <c r="K30" s="187">
        <v>955</v>
      </c>
      <c r="L30" s="180">
        <v>23</v>
      </c>
      <c r="M30" s="181">
        <v>37</v>
      </c>
      <c r="N30" s="182">
        <v>43</v>
      </c>
      <c r="O30" s="180">
        <v>64</v>
      </c>
      <c r="P30" s="181">
        <v>69</v>
      </c>
      <c r="Q30" s="182">
        <v>72</v>
      </c>
      <c r="R30" s="68" t="s">
        <v>332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3:42" ht="12.75">
      <c r="C31" s="46" t="s">
        <v>75</v>
      </c>
      <c r="D31" s="170"/>
      <c r="E31" s="171"/>
      <c r="F31" s="180">
        <v>1359.85</v>
      </c>
      <c r="G31" s="181">
        <v>1355</v>
      </c>
      <c r="H31" s="182">
        <v>1365</v>
      </c>
      <c r="I31" s="236">
        <v>1508.85</v>
      </c>
      <c r="J31" s="240">
        <v>1510</v>
      </c>
      <c r="K31" s="187">
        <v>1520</v>
      </c>
      <c r="L31" s="180">
        <v>307</v>
      </c>
      <c r="M31" s="181">
        <v>280</v>
      </c>
      <c r="N31" s="182">
        <v>255</v>
      </c>
      <c r="O31" s="180">
        <v>456</v>
      </c>
      <c r="P31" s="181">
        <v>435</v>
      </c>
      <c r="Q31" s="182">
        <v>410</v>
      </c>
      <c r="R31" s="68" t="s">
        <v>33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3:42" ht="12.75">
      <c r="C32" s="46" t="s">
        <v>76</v>
      </c>
      <c r="D32" s="170"/>
      <c r="E32" s="171"/>
      <c r="F32" s="180">
        <v>163.86999999999998</v>
      </c>
      <c r="G32" s="181">
        <v>174.5</v>
      </c>
      <c r="H32" s="182">
        <v>189.5</v>
      </c>
      <c r="I32" s="236">
        <v>295.27</v>
      </c>
      <c r="J32" s="240">
        <v>250</v>
      </c>
      <c r="K32" s="187">
        <v>330</v>
      </c>
      <c r="L32" s="180">
        <v>49</v>
      </c>
      <c r="M32" s="181">
        <v>48.9</v>
      </c>
      <c r="N32" s="182">
        <v>48.9</v>
      </c>
      <c r="O32" s="180">
        <v>180.4</v>
      </c>
      <c r="P32" s="181">
        <v>124.4</v>
      </c>
      <c r="Q32" s="182">
        <v>189.4</v>
      </c>
      <c r="R32" s="68" t="s">
        <v>34</v>
      </c>
      <c r="S32" s="170"/>
      <c r="T32" s="171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3:42" ht="12.75">
      <c r="C33" s="46" t="s">
        <v>77</v>
      </c>
      <c r="D33" s="170"/>
      <c r="E33" s="171"/>
      <c r="F33" s="180">
        <v>915.1</v>
      </c>
      <c r="G33" s="181">
        <v>970.5</v>
      </c>
      <c r="H33" s="182">
        <v>985.5</v>
      </c>
      <c r="I33" s="236">
        <v>915</v>
      </c>
      <c r="J33" s="240">
        <v>1000</v>
      </c>
      <c r="K33" s="187">
        <v>1000</v>
      </c>
      <c r="L33" s="180">
        <v>113</v>
      </c>
      <c r="M33" s="181">
        <v>90</v>
      </c>
      <c r="N33" s="182">
        <v>95</v>
      </c>
      <c r="O33" s="180">
        <v>112.9</v>
      </c>
      <c r="P33" s="181">
        <v>119.5</v>
      </c>
      <c r="Q33" s="182">
        <v>109.5</v>
      </c>
      <c r="R33" s="68" t="s">
        <v>35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2.75">
      <c r="C34" s="46" t="s">
        <v>78</v>
      </c>
      <c r="D34" s="170"/>
      <c r="E34" s="171"/>
      <c r="F34" s="180">
        <v>219</v>
      </c>
      <c r="G34" s="181">
        <v>219</v>
      </c>
      <c r="H34" s="182">
        <v>219</v>
      </c>
      <c r="I34" s="236">
        <v>200</v>
      </c>
      <c r="J34" s="240">
        <v>200</v>
      </c>
      <c r="K34" s="187">
        <v>200</v>
      </c>
      <c r="L34" s="180">
        <v>19</v>
      </c>
      <c r="M34" s="181">
        <v>19</v>
      </c>
      <c r="N34" s="182">
        <v>19</v>
      </c>
      <c r="O34" s="180">
        <v>0</v>
      </c>
      <c r="P34" s="181">
        <v>0</v>
      </c>
      <c r="Q34" s="182">
        <v>0</v>
      </c>
      <c r="R34" s="68" t="s">
        <v>36</v>
      </c>
      <c r="S34" s="170"/>
      <c r="T34" s="171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2.75">
      <c r="C35" s="46" t="s">
        <v>79</v>
      </c>
      <c r="D35" s="170"/>
      <c r="E35" s="171"/>
      <c r="F35" s="180">
        <v>170.37685</v>
      </c>
      <c r="G35" s="181">
        <v>175</v>
      </c>
      <c r="H35" s="182">
        <v>180</v>
      </c>
      <c r="I35" s="236">
        <v>245.797</v>
      </c>
      <c r="J35" s="240">
        <v>250</v>
      </c>
      <c r="K35" s="187">
        <v>260</v>
      </c>
      <c r="L35" s="180">
        <v>54.05943</v>
      </c>
      <c r="M35" s="181">
        <v>55</v>
      </c>
      <c r="N35" s="182">
        <v>55</v>
      </c>
      <c r="O35" s="180">
        <v>129.47958</v>
      </c>
      <c r="P35" s="181">
        <v>130</v>
      </c>
      <c r="Q35" s="182">
        <v>135</v>
      </c>
      <c r="R35" s="68" t="s">
        <v>37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2.75">
      <c r="C36" s="46" t="s">
        <v>80</v>
      </c>
      <c r="D36" s="170"/>
      <c r="E36" s="171"/>
      <c r="F36" s="180">
        <v>71</v>
      </c>
      <c r="G36" s="181">
        <v>71</v>
      </c>
      <c r="H36" s="182">
        <v>71</v>
      </c>
      <c r="I36" s="236">
        <v>71</v>
      </c>
      <c r="J36" s="240">
        <v>71</v>
      </c>
      <c r="K36" s="187">
        <v>71</v>
      </c>
      <c r="L36" s="180">
        <v>0</v>
      </c>
      <c r="M36" s="181">
        <v>0</v>
      </c>
      <c r="N36" s="182">
        <v>0</v>
      </c>
      <c r="O36" s="180">
        <v>0</v>
      </c>
      <c r="P36" s="181">
        <v>0</v>
      </c>
      <c r="Q36" s="182">
        <v>0</v>
      </c>
      <c r="R36" s="68" t="s">
        <v>99</v>
      </c>
      <c r="S36" s="170"/>
      <c r="T36" s="171"/>
      <c r="AA36">
        <v>3</v>
      </c>
      <c r="AD36">
        <v>2</v>
      </c>
      <c r="AE36">
        <v>3</v>
      </c>
      <c r="AF36">
        <v>3</v>
      </c>
      <c r="AG36">
        <v>2</v>
      </c>
      <c r="AH36">
        <v>5</v>
      </c>
      <c r="AI36">
        <v>5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3</v>
      </c>
    </row>
    <row r="37" spans="3:42" ht="12.75">
      <c r="C37" s="46" t="s">
        <v>81</v>
      </c>
      <c r="D37" s="170"/>
      <c r="E37" s="171"/>
      <c r="F37" s="180">
        <v>3111</v>
      </c>
      <c r="G37" s="181">
        <v>4805</v>
      </c>
      <c r="H37" s="182">
        <v>4786</v>
      </c>
      <c r="I37" s="236">
        <v>3139</v>
      </c>
      <c r="J37" s="240">
        <v>4814</v>
      </c>
      <c r="K37" s="187">
        <v>4800</v>
      </c>
      <c r="L37" s="180">
        <v>-5</v>
      </c>
      <c r="M37" s="181">
        <v>0</v>
      </c>
      <c r="N37" s="182">
        <v>-10</v>
      </c>
      <c r="O37" s="180">
        <v>23</v>
      </c>
      <c r="P37" s="181">
        <v>9</v>
      </c>
      <c r="Q37" s="182">
        <v>4</v>
      </c>
      <c r="R37" s="68" t="s">
        <v>38</v>
      </c>
      <c r="S37" s="170"/>
      <c r="T37" s="171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3:42" ht="13.5" thickBot="1">
      <c r="C38" s="46" t="s">
        <v>82</v>
      </c>
      <c r="D38" s="170"/>
      <c r="E38" s="171"/>
      <c r="F38" s="180">
        <v>67.90098112601625</v>
      </c>
      <c r="G38" s="181">
        <v>80</v>
      </c>
      <c r="H38" s="182">
        <v>80</v>
      </c>
      <c r="I38" s="236">
        <v>71.82</v>
      </c>
      <c r="J38" s="240">
        <v>80</v>
      </c>
      <c r="K38" s="187">
        <v>80</v>
      </c>
      <c r="L38" s="180">
        <v>0</v>
      </c>
      <c r="M38" s="181">
        <v>0</v>
      </c>
      <c r="N38" s="182">
        <v>0</v>
      </c>
      <c r="O38" s="180">
        <v>3.91901887398374</v>
      </c>
      <c r="P38" s="181">
        <v>0</v>
      </c>
      <c r="Q38" s="182">
        <v>0</v>
      </c>
      <c r="R38" s="68" t="s">
        <v>40</v>
      </c>
      <c r="S38" s="170"/>
      <c r="T38" s="171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3:42" ht="14.25" thickBot="1" thickTop="1">
      <c r="C39" s="14" t="s">
        <v>7</v>
      </c>
      <c r="D39" s="174"/>
      <c r="E39" s="175"/>
      <c r="F39" s="152">
        <v>32810.730950190584</v>
      </c>
      <c r="G39" s="152">
        <v>35240.93108622953</v>
      </c>
      <c r="H39" s="152">
        <v>35287.74125048318</v>
      </c>
      <c r="I39" s="237">
        <v>33167.95711080536</v>
      </c>
      <c r="J39" s="241">
        <v>35215.91338141808</v>
      </c>
      <c r="K39" s="189">
        <v>35084.22173938673</v>
      </c>
      <c r="L39" s="152">
        <v>4260.897338847536</v>
      </c>
      <c r="M39" s="153">
        <v>4471.74771243838</v>
      </c>
      <c r="N39" s="154">
        <v>4655.628841699703</v>
      </c>
      <c r="O39" s="152">
        <v>4618.1234994623155</v>
      </c>
      <c r="P39" s="153">
        <v>4446.730007626927</v>
      </c>
      <c r="Q39" s="154">
        <v>4452.109330603253</v>
      </c>
      <c r="R39" s="14" t="s">
        <v>7</v>
      </c>
      <c r="S39" s="174"/>
      <c r="T39" s="175"/>
      <c r="AA39" t="e">
        <v>#REF!</v>
      </c>
      <c r="AD39" t="e">
        <v>#REF!</v>
      </c>
      <c r="AE39" t="e">
        <v>#REF!</v>
      </c>
      <c r="AF39" t="e">
        <v>#REF!</v>
      </c>
      <c r="AG39" t="e">
        <v>#REF!</v>
      </c>
      <c r="AH39" t="e">
        <v>#REF!</v>
      </c>
      <c r="AI39" t="e">
        <v>#REF!</v>
      </c>
      <c r="AJ39" t="e">
        <v>#REF!</v>
      </c>
      <c r="AK39" t="e">
        <v>#REF!</v>
      </c>
      <c r="AL39" t="e">
        <v>#REF!</v>
      </c>
      <c r="AM39" t="e">
        <v>#REF!</v>
      </c>
      <c r="AN39" t="e">
        <v>#REF!</v>
      </c>
      <c r="AO39" t="e">
        <v>#REF!</v>
      </c>
      <c r="AP39" t="e">
        <v>#REF!</v>
      </c>
    </row>
    <row r="40" spans="3:42" ht="13.5" thickTop="1">
      <c r="C40" s="46" t="s">
        <v>85</v>
      </c>
      <c r="D40" s="170"/>
      <c r="E40" s="171"/>
      <c r="F40" s="180">
        <v>1051.3</v>
      </c>
      <c r="G40" s="181">
        <v>1090</v>
      </c>
      <c r="H40" s="182">
        <v>1130</v>
      </c>
      <c r="I40" s="236">
        <v>1067</v>
      </c>
      <c r="J40" s="240">
        <v>1090</v>
      </c>
      <c r="K40" s="187">
        <v>1130</v>
      </c>
      <c r="L40" s="180">
        <v>0.5</v>
      </c>
      <c r="M40" s="181">
        <v>0</v>
      </c>
      <c r="N40" s="182">
        <v>0</v>
      </c>
      <c r="O40" s="180">
        <v>16.2</v>
      </c>
      <c r="P40" s="181">
        <v>0</v>
      </c>
      <c r="Q40" s="182">
        <v>0</v>
      </c>
      <c r="R40" s="68" t="s">
        <v>42</v>
      </c>
      <c r="S40" s="170"/>
      <c r="T40" s="171"/>
      <c r="AA40">
        <v>3</v>
      </c>
      <c r="AD40">
        <v>2</v>
      </c>
      <c r="AE40">
        <v>3</v>
      </c>
      <c r="AF40">
        <v>3</v>
      </c>
      <c r="AG40">
        <v>2</v>
      </c>
      <c r="AH40">
        <v>2</v>
      </c>
      <c r="AI40">
        <v>2</v>
      </c>
      <c r="AJ40">
        <v>2</v>
      </c>
      <c r="AK40">
        <v>3</v>
      </c>
      <c r="AL40">
        <v>3</v>
      </c>
      <c r="AM40">
        <v>2</v>
      </c>
      <c r="AN40">
        <v>2</v>
      </c>
      <c r="AO40">
        <v>2</v>
      </c>
      <c r="AP40">
        <v>3</v>
      </c>
    </row>
    <row r="41" spans="3:42" ht="12.75">
      <c r="C41" s="46" t="s">
        <v>86</v>
      </c>
      <c r="D41" s="170"/>
      <c r="E41" s="171"/>
      <c r="F41" s="180">
        <v>83.12</v>
      </c>
      <c r="G41" s="181">
        <v>83.12</v>
      </c>
      <c r="H41" s="182">
        <v>83.12</v>
      </c>
      <c r="I41" s="236">
        <v>83.12</v>
      </c>
      <c r="J41" s="240">
        <v>83.12</v>
      </c>
      <c r="K41" s="187">
        <v>83.12</v>
      </c>
      <c r="L41" s="180">
        <v>0</v>
      </c>
      <c r="M41" s="181">
        <v>0</v>
      </c>
      <c r="N41" s="182">
        <v>0</v>
      </c>
      <c r="O41" s="180">
        <v>0</v>
      </c>
      <c r="P41" s="181">
        <v>0</v>
      </c>
      <c r="Q41" s="182">
        <v>0</v>
      </c>
      <c r="R41" s="68" t="s">
        <v>43</v>
      </c>
      <c r="S41" s="170"/>
      <c r="T41" s="171"/>
      <c r="AA41">
        <v>3</v>
      </c>
      <c r="AD41">
        <v>3</v>
      </c>
      <c r="AE41">
        <v>3</v>
      </c>
      <c r="AF41">
        <v>3</v>
      </c>
      <c r="AG41">
        <v>3</v>
      </c>
      <c r="AH41">
        <v>5</v>
      </c>
      <c r="AI41">
        <v>5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3</v>
      </c>
    </row>
    <row r="42" spans="3:42" ht="12.75">
      <c r="C42" s="46" t="s">
        <v>89</v>
      </c>
      <c r="D42" s="170"/>
      <c r="E42" s="171"/>
      <c r="F42" s="180">
        <v>35</v>
      </c>
      <c r="G42" s="181">
        <v>35</v>
      </c>
      <c r="H42" s="182">
        <v>35</v>
      </c>
      <c r="I42" s="236">
        <v>35</v>
      </c>
      <c r="J42" s="240">
        <v>35</v>
      </c>
      <c r="K42" s="187">
        <v>35</v>
      </c>
      <c r="L42" s="180">
        <v>0</v>
      </c>
      <c r="M42" s="181">
        <v>0</v>
      </c>
      <c r="N42" s="182">
        <v>0</v>
      </c>
      <c r="O42" s="180">
        <v>0</v>
      </c>
      <c r="P42" s="181">
        <v>0</v>
      </c>
      <c r="Q42" s="182">
        <v>0</v>
      </c>
      <c r="R42" s="68" t="s">
        <v>4</v>
      </c>
      <c r="S42" s="170"/>
      <c r="T42" s="171"/>
      <c r="AA42">
        <v>3</v>
      </c>
      <c r="AD42">
        <v>2</v>
      </c>
      <c r="AE42">
        <v>3</v>
      </c>
      <c r="AF42">
        <v>3</v>
      </c>
      <c r="AG42">
        <v>2</v>
      </c>
      <c r="AH42">
        <v>5</v>
      </c>
      <c r="AI42">
        <v>5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3</v>
      </c>
    </row>
    <row r="43" spans="3:42" ht="12.75">
      <c r="C43" s="46" t="s">
        <v>90</v>
      </c>
      <c r="D43" s="170"/>
      <c r="E43" s="171"/>
      <c r="F43" s="180">
        <v>11570</v>
      </c>
      <c r="G43" s="181">
        <v>12861.4</v>
      </c>
      <c r="H43" s="182">
        <v>12158.628</v>
      </c>
      <c r="I43" s="236">
        <v>14570</v>
      </c>
      <c r="J43" s="240">
        <v>14861.4</v>
      </c>
      <c r="K43" s="187">
        <v>15158.628</v>
      </c>
      <c r="L43" s="180">
        <v>0</v>
      </c>
      <c r="M43" s="181">
        <v>0</v>
      </c>
      <c r="N43" s="182">
        <v>0</v>
      </c>
      <c r="O43" s="180">
        <v>3000</v>
      </c>
      <c r="P43" s="181">
        <v>2000</v>
      </c>
      <c r="Q43" s="182">
        <v>3000</v>
      </c>
      <c r="R43" s="68" t="s">
        <v>45</v>
      </c>
      <c r="S43" s="170"/>
      <c r="T43" s="171"/>
      <c r="AA43">
        <v>3</v>
      </c>
      <c r="AD43">
        <v>3</v>
      </c>
      <c r="AE43">
        <v>2</v>
      </c>
      <c r="AF43">
        <v>2</v>
      </c>
      <c r="AG43">
        <v>3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3</v>
      </c>
    </row>
    <row r="44" spans="3:42" ht="13.5" thickBot="1">
      <c r="C44" s="46" t="s">
        <v>91</v>
      </c>
      <c r="D44" s="170"/>
      <c r="E44" s="171"/>
      <c r="F44" s="180">
        <v>991.6</v>
      </c>
      <c r="G44" s="181">
        <v>991.6</v>
      </c>
      <c r="H44" s="182">
        <v>991.6</v>
      </c>
      <c r="I44" s="236">
        <v>1279</v>
      </c>
      <c r="J44" s="240">
        <v>1279</v>
      </c>
      <c r="K44" s="187">
        <v>1279</v>
      </c>
      <c r="L44" s="180">
        <v>3.7</v>
      </c>
      <c r="M44" s="181">
        <v>3.7</v>
      </c>
      <c r="N44" s="182">
        <v>3.7</v>
      </c>
      <c r="O44" s="180">
        <v>291.1</v>
      </c>
      <c r="P44" s="181">
        <v>291.1</v>
      </c>
      <c r="Q44" s="182">
        <v>291.1</v>
      </c>
      <c r="R44" s="68" t="s">
        <v>6</v>
      </c>
      <c r="S44" s="170"/>
      <c r="T44" s="171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3</v>
      </c>
      <c r="AK44">
        <v>3</v>
      </c>
      <c r="AL44">
        <v>3</v>
      </c>
      <c r="AM44">
        <v>3</v>
      </c>
      <c r="AN44">
        <v>3</v>
      </c>
      <c r="AO44">
        <v>3</v>
      </c>
      <c r="AP44">
        <v>3</v>
      </c>
    </row>
    <row r="45" spans="3:42" ht="14.25" thickBot="1" thickTop="1">
      <c r="C45" s="14" t="s">
        <v>335</v>
      </c>
      <c r="D45" s="174"/>
      <c r="E45" s="175"/>
      <c r="F45" s="152">
        <v>13731.02</v>
      </c>
      <c r="G45" s="152">
        <v>15061.12</v>
      </c>
      <c r="H45" s="152">
        <v>14398.348</v>
      </c>
      <c r="I45" s="237">
        <v>17034.12</v>
      </c>
      <c r="J45" s="241">
        <v>17348.52</v>
      </c>
      <c r="K45" s="189">
        <v>17685.748</v>
      </c>
      <c r="L45" s="152">
        <v>4.2</v>
      </c>
      <c r="M45" s="153">
        <v>3.7</v>
      </c>
      <c r="N45" s="154">
        <v>3.7</v>
      </c>
      <c r="O45" s="152">
        <v>3307.2999999999997</v>
      </c>
      <c r="P45" s="153">
        <v>2291.1</v>
      </c>
      <c r="Q45" s="154">
        <v>3291.1</v>
      </c>
      <c r="R45" s="14" t="s">
        <v>336</v>
      </c>
      <c r="S45" s="174"/>
      <c r="T45" s="175"/>
      <c r="AA45" t="e">
        <v>#REF!</v>
      </c>
      <c r="AD45" t="e">
        <v>#REF!</v>
      </c>
      <c r="AE45" t="e">
        <v>#REF!</v>
      </c>
      <c r="AF45" t="e">
        <v>#REF!</v>
      </c>
      <c r="AG45" t="e">
        <v>#REF!</v>
      </c>
      <c r="AH45" t="e">
        <v>#REF!</v>
      </c>
      <c r="AI45" t="e">
        <v>#REF!</v>
      </c>
      <c r="AJ45" t="e">
        <v>#REF!</v>
      </c>
      <c r="AK45" t="e">
        <v>#REF!</v>
      </c>
      <c r="AL45" t="e">
        <v>#REF!</v>
      </c>
      <c r="AM45" t="e">
        <v>#REF!</v>
      </c>
      <c r="AN45" t="e">
        <v>#REF!</v>
      </c>
      <c r="AO45" t="e">
        <v>#REF!</v>
      </c>
      <c r="AP45" t="e">
        <v>#REF!</v>
      </c>
    </row>
    <row r="46" spans="3:42" ht="13.5" thickTop="1">
      <c r="C46" s="167" t="s">
        <v>94</v>
      </c>
      <c r="D46" s="168"/>
      <c r="E46" s="169"/>
      <c r="F46" s="177">
        <v>15820.460000000001</v>
      </c>
      <c r="G46" s="178">
        <v>15820.460000000001</v>
      </c>
      <c r="H46" s="179">
        <v>15820.460000000001</v>
      </c>
      <c r="I46" s="235">
        <v>14610.6</v>
      </c>
      <c r="J46" s="239">
        <v>14610.6</v>
      </c>
      <c r="K46" s="186">
        <v>14610.6</v>
      </c>
      <c r="L46" s="177">
        <v>1447.58</v>
      </c>
      <c r="M46" s="178">
        <v>1447.58</v>
      </c>
      <c r="N46" s="179">
        <v>1447.58</v>
      </c>
      <c r="O46" s="177">
        <v>237.72</v>
      </c>
      <c r="P46" s="178">
        <v>237.72</v>
      </c>
      <c r="Q46" s="179">
        <v>237.72</v>
      </c>
      <c r="R46" s="80" t="s">
        <v>1</v>
      </c>
      <c r="S46" s="168"/>
      <c r="T46" s="169"/>
      <c r="AA46">
        <v>3</v>
      </c>
      <c r="AD46">
        <v>3</v>
      </c>
      <c r="AE46">
        <v>3</v>
      </c>
      <c r="AF46">
        <v>3</v>
      </c>
      <c r="AG46">
        <v>3</v>
      </c>
      <c r="AH46">
        <v>5</v>
      </c>
      <c r="AI46">
        <v>5</v>
      </c>
      <c r="AJ46">
        <v>3</v>
      </c>
      <c r="AK46">
        <v>3</v>
      </c>
      <c r="AL46">
        <v>3</v>
      </c>
      <c r="AM46">
        <v>3</v>
      </c>
      <c r="AN46">
        <v>3</v>
      </c>
      <c r="AO46">
        <v>3</v>
      </c>
      <c r="AP46">
        <v>3</v>
      </c>
    </row>
    <row r="47" spans="3:42" ht="13.5" thickBot="1">
      <c r="C47" s="100" t="s">
        <v>95</v>
      </c>
      <c r="D47" s="172"/>
      <c r="E47" s="173"/>
      <c r="F47" s="183">
        <v>31889.67</v>
      </c>
      <c r="G47" s="184">
        <v>31859.67</v>
      </c>
      <c r="H47" s="185">
        <v>33331.584317625086</v>
      </c>
      <c r="I47" s="238">
        <v>34306.67</v>
      </c>
      <c r="J47" s="242">
        <v>34306.67</v>
      </c>
      <c r="K47" s="188">
        <v>35778.584317625086</v>
      </c>
      <c r="L47" s="183">
        <v>1547</v>
      </c>
      <c r="M47" s="184">
        <v>1547</v>
      </c>
      <c r="N47" s="185">
        <v>1547</v>
      </c>
      <c r="O47" s="183">
        <v>3964</v>
      </c>
      <c r="P47" s="184">
        <v>3994</v>
      </c>
      <c r="Q47" s="185">
        <v>3994</v>
      </c>
      <c r="R47" s="101" t="s">
        <v>47</v>
      </c>
      <c r="S47" s="172"/>
      <c r="T47" s="173"/>
      <c r="AA47">
        <v>3</v>
      </c>
      <c r="AD47">
        <v>3</v>
      </c>
      <c r="AE47">
        <v>3</v>
      </c>
      <c r="AF47">
        <v>3</v>
      </c>
      <c r="AG47">
        <v>3</v>
      </c>
      <c r="AH47">
        <v>3</v>
      </c>
      <c r="AI47">
        <v>3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  <c r="AP47">
        <v>3</v>
      </c>
    </row>
    <row r="48" spans="3:42" ht="14.25" thickBot="1" thickTop="1">
      <c r="C48" s="14" t="s">
        <v>8</v>
      </c>
      <c r="D48" s="12"/>
      <c r="E48" s="13"/>
      <c r="F48" s="152">
        <v>47710.13</v>
      </c>
      <c r="G48" s="152">
        <v>47680.13</v>
      </c>
      <c r="H48" s="152">
        <v>49152.044317625085</v>
      </c>
      <c r="I48" s="237">
        <v>48917.27</v>
      </c>
      <c r="J48" s="241">
        <v>48917.27</v>
      </c>
      <c r="K48" s="189">
        <v>50389.184317625084</v>
      </c>
      <c r="L48" s="152">
        <v>2994.58</v>
      </c>
      <c r="M48" s="153">
        <v>2994.58</v>
      </c>
      <c r="N48" s="154">
        <v>2994.58</v>
      </c>
      <c r="O48" s="152">
        <v>4201.72</v>
      </c>
      <c r="P48" s="153">
        <v>4231.72</v>
      </c>
      <c r="Q48" s="154">
        <v>4231.72</v>
      </c>
      <c r="R48" s="16" t="s">
        <v>96</v>
      </c>
      <c r="S48" s="8"/>
      <c r="T48" s="9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3:20" ht="15" thickTop="1">
      <c r="C49" s="42"/>
      <c r="D49" s="1"/>
      <c r="E49" s="44" t="s">
        <v>195</v>
      </c>
      <c r="G49" s="43"/>
      <c r="H49" s="43"/>
      <c r="I49" s="43"/>
      <c r="J49" s="43"/>
      <c r="K49" s="43"/>
      <c r="L49" s="44" t="s">
        <v>208</v>
      </c>
      <c r="M49" s="190"/>
      <c r="N49" s="190"/>
      <c r="O49" s="190"/>
      <c r="P49" s="190"/>
      <c r="Q49" s="190"/>
      <c r="R49" s="42"/>
      <c r="S49" s="1"/>
      <c r="T49" s="1"/>
    </row>
    <row r="50" spans="3:20" ht="14.25">
      <c r="C50" s="42"/>
      <c r="D50" s="1"/>
      <c r="E50" s="44"/>
      <c r="G50" s="43"/>
      <c r="H50" s="43"/>
      <c r="I50" s="43"/>
      <c r="J50" s="43"/>
      <c r="K50" s="43"/>
      <c r="L50" s="44"/>
      <c r="M50" s="43"/>
      <c r="N50" s="43"/>
      <c r="O50" s="43"/>
      <c r="P50" s="43"/>
      <c r="Q50" s="43"/>
      <c r="R50" s="42"/>
      <c r="S50" s="1"/>
      <c r="T50" s="1"/>
    </row>
    <row r="51" spans="3:20" ht="12.75">
      <c r="C51" s="38" t="str">
        <f ca="1">CELL("filename")</f>
        <v>C:\MyFiles\Timber\Timber Committee\TCQ2018\Masterfiles\[tb-71-6.xls]List of tables</v>
      </c>
      <c r="T51" s="40" t="str">
        <f ca="1">CONCATENATE("printed on ",DAY(NOW()),"/",MONTH(NOW()))</f>
        <v>printed on 30/11</v>
      </c>
    </row>
  </sheetData>
  <sheetProtection/>
  <mergeCells count="11"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</mergeCells>
  <conditionalFormatting sqref="C9:R48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C2:AP2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62" t="s">
        <v>286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252</v>
      </c>
      <c r="G3" s="262"/>
      <c r="H3" s="262"/>
      <c r="I3" s="262"/>
      <c r="J3" s="262"/>
      <c r="K3" s="262"/>
      <c r="L3" s="262" t="s">
        <v>272</v>
      </c>
      <c r="M3" s="262"/>
      <c r="N3" s="262"/>
      <c r="O3" s="262"/>
      <c r="P3" s="262"/>
      <c r="Q3" s="262"/>
    </row>
    <row r="5" spans="11:15" ht="15" thickBot="1">
      <c r="K5" s="263" t="s">
        <v>50</v>
      </c>
      <c r="L5" s="263"/>
      <c r="N5" s="11"/>
      <c r="O5" s="11"/>
    </row>
    <row r="6" spans="3:20" ht="13.5" thickTop="1">
      <c r="C6" s="2"/>
      <c r="D6" s="3"/>
      <c r="E6" s="4"/>
      <c r="F6" s="267" t="s">
        <v>132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99" t="s">
        <v>265</v>
      </c>
      <c r="G7" s="300"/>
      <c r="H7" s="301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2017</v>
      </c>
      <c r="G8" s="24">
        <v>2018</v>
      </c>
      <c r="H8" s="22">
        <v>2019</v>
      </c>
      <c r="I8" s="23">
        <v>2017</v>
      </c>
      <c r="J8" s="24">
        <v>2018</v>
      </c>
      <c r="K8" s="22">
        <v>2019</v>
      </c>
      <c r="L8" s="23">
        <v>2017</v>
      </c>
      <c r="M8" s="24">
        <v>2018</v>
      </c>
      <c r="N8" s="22">
        <v>2019</v>
      </c>
      <c r="O8" s="23">
        <v>2017</v>
      </c>
      <c r="P8" s="24">
        <v>2018</v>
      </c>
      <c r="Q8" s="22">
        <v>2019</v>
      </c>
      <c r="R8" s="7"/>
      <c r="S8" s="8"/>
      <c r="T8" s="9"/>
      <c r="AA8" t="s">
        <v>0</v>
      </c>
      <c r="AD8" t="s">
        <v>308</v>
      </c>
      <c r="AG8" t="s">
        <v>11</v>
      </c>
      <c r="AJ8" t="s">
        <v>49</v>
      </c>
      <c r="AM8" t="s">
        <v>48</v>
      </c>
      <c r="AP8" t="s">
        <v>0</v>
      </c>
    </row>
    <row r="9" spans="3:42" ht="13.5" thickTop="1">
      <c r="C9" s="46" t="s">
        <v>108</v>
      </c>
      <c r="D9" s="170"/>
      <c r="E9" s="171"/>
      <c r="F9" s="180">
        <v>-15</v>
      </c>
      <c r="G9" s="181">
        <v>-15</v>
      </c>
      <c r="H9" s="182">
        <v>-15</v>
      </c>
      <c r="I9" s="158"/>
      <c r="J9" s="159"/>
      <c r="K9" s="160"/>
      <c r="L9" s="180">
        <v>25</v>
      </c>
      <c r="M9" s="181">
        <v>25</v>
      </c>
      <c r="N9" s="182">
        <v>25</v>
      </c>
      <c r="O9" s="180">
        <v>10</v>
      </c>
      <c r="P9" s="181">
        <v>10</v>
      </c>
      <c r="Q9" s="182">
        <v>10</v>
      </c>
      <c r="R9" s="68" t="s">
        <v>109</v>
      </c>
      <c r="S9" s="170"/>
      <c r="T9" s="171"/>
      <c r="AA9">
        <v>3</v>
      </c>
      <c r="AD9">
        <v>3</v>
      </c>
      <c r="AE9">
        <v>3</v>
      </c>
      <c r="AF9">
        <v>3</v>
      </c>
      <c r="AG9" t="s">
        <v>320</v>
      </c>
      <c r="AH9" t="s">
        <v>320</v>
      </c>
      <c r="AI9" t="s">
        <v>320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3:42" ht="12.75">
      <c r="C10" s="46" t="s">
        <v>58</v>
      </c>
      <c r="D10" s="170"/>
      <c r="E10" s="171"/>
      <c r="F10" s="180">
        <v>0</v>
      </c>
      <c r="G10" s="181">
        <v>0</v>
      </c>
      <c r="H10" s="182">
        <v>0</v>
      </c>
      <c r="I10" s="158"/>
      <c r="J10" s="159"/>
      <c r="K10" s="160"/>
      <c r="L10" s="180">
        <v>0</v>
      </c>
      <c r="M10" s="181">
        <v>0</v>
      </c>
      <c r="N10" s="182">
        <v>0</v>
      </c>
      <c r="O10" s="180">
        <v>0</v>
      </c>
      <c r="P10" s="181">
        <v>0</v>
      </c>
      <c r="Q10" s="182">
        <v>0</v>
      </c>
      <c r="R10" s="68" t="s">
        <v>20</v>
      </c>
      <c r="S10" s="170"/>
      <c r="T10" s="171"/>
      <c r="AA10">
        <v>2</v>
      </c>
      <c r="AD10">
        <v>2</v>
      </c>
      <c r="AE10">
        <v>2</v>
      </c>
      <c r="AF10">
        <v>2</v>
      </c>
      <c r="AG10" t="s">
        <v>320</v>
      </c>
      <c r="AH10" t="s">
        <v>320</v>
      </c>
      <c r="AI10" t="s">
        <v>320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3:42" ht="12.75">
      <c r="C11" s="46" t="s">
        <v>59</v>
      </c>
      <c r="D11" s="170"/>
      <c r="E11" s="171"/>
      <c r="F11" s="180">
        <v>-2</v>
      </c>
      <c r="G11" s="181">
        <v>-2</v>
      </c>
      <c r="H11" s="182">
        <v>-2</v>
      </c>
      <c r="I11" s="158"/>
      <c r="J11" s="159"/>
      <c r="K11" s="160"/>
      <c r="L11" s="180">
        <v>2</v>
      </c>
      <c r="M11" s="181">
        <v>2</v>
      </c>
      <c r="N11" s="182">
        <v>2</v>
      </c>
      <c r="O11" s="180">
        <v>0</v>
      </c>
      <c r="P11" s="181">
        <v>0</v>
      </c>
      <c r="Q11" s="182">
        <v>0</v>
      </c>
      <c r="R11" s="68" t="s">
        <v>39</v>
      </c>
      <c r="S11" s="170"/>
      <c r="T11" s="171"/>
      <c r="AA11">
        <v>2</v>
      </c>
      <c r="AD11">
        <v>2</v>
      </c>
      <c r="AE11">
        <v>2</v>
      </c>
      <c r="AF11">
        <v>2</v>
      </c>
      <c r="AG11" t="s">
        <v>320</v>
      </c>
      <c r="AH11" t="s">
        <v>320</v>
      </c>
      <c r="AI11" t="s">
        <v>320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3:42" ht="12.75">
      <c r="C12" s="46" t="s">
        <v>60</v>
      </c>
      <c r="D12" s="170"/>
      <c r="E12" s="171"/>
      <c r="F12" s="180">
        <v>3.5978000000000003</v>
      </c>
      <c r="G12" s="181">
        <v>0</v>
      </c>
      <c r="H12" s="182">
        <v>0</v>
      </c>
      <c r="I12" s="158"/>
      <c r="J12" s="159"/>
      <c r="K12" s="160"/>
      <c r="L12" s="180">
        <v>0</v>
      </c>
      <c r="M12" s="181">
        <v>0</v>
      </c>
      <c r="N12" s="182">
        <v>0</v>
      </c>
      <c r="O12" s="180">
        <v>3.5978000000000003</v>
      </c>
      <c r="P12" s="181">
        <v>0</v>
      </c>
      <c r="Q12" s="182">
        <v>0</v>
      </c>
      <c r="R12" s="68" t="s">
        <v>21</v>
      </c>
      <c r="S12" s="170"/>
      <c r="T12" s="171"/>
      <c r="AA12">
        <v>2</v>
      </c>
      <c r="AD12">
        <v>2</v>
      </c>
      <c r="AE12">
        <v>2</v>
      </c>
      <c r="AF12">
        <v>2</v>
      </c>
      <c r="AG12" t="s">
        <v>320</v>
      </c>
      <c r="AH12" t="s">
        <v>320</v>
      </c>
      <c r="AI12" t="s">
        <v>320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3:42" ht="12.75">
      <c r="C13" s="46" t="s">
        <v>62</v>
      </c>
      <c r="D13" s="170"/>
      <c r="E13" s="171"/>
      <c r="F13" s="180">
        <v>-37</v>
      </c>
      <c r="G13" s="181">
        <v>-37.59016929824561</v>
      </c>
      <c r="H13" s="182">
        <v>-21.7249020907406</v>
      </c>
      <c r="I13" s="158"/>
      <c r="J13" s="159"/>
      <c r="K13" s="160"/>
      <c r="L13" s="180">
        <v>40</v>
      </c>
      <c r="M13" s="181">
        <v>43</v>
      </c>
      <c r="N13" s="182">
        <v>31.5763840119848</v>
      </c>
      <c r="O13" s="180">
        <v>3</v>
      </c>
      <c r="P13" s="181">
        <v>5.4098307017543865</v>
      </c>
      <c r="Q13" s="182">
        <v>9.8514819212442</v>
      </c>
      <c r="R13" s="68" t="s">
        <v>2</v>
      </c>
      <c r="S13" s="170"/>
      <c r="T13" s="171"/>
      <c r="AA13">
        <v>2</v>
      </c>
      <c r="AD13">
        <v>2</v>
      </c>
      <c r="AE13">
        <v>2</v>
      </c>
      <c r="AF13">
        <v>2</v>
      </c>
      <c r="AG13" t="s">
        <v>320</v>
      </c>
      <c r="AH13" t="s">
        <v>320</v>
      </c>
      <c r="AI13" t="s">
        <v>320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3:42" ht="12.75">
      <c r="C14" s="46" t="s">
        <v>63</v>
      </c>
      <c r="D14" s="170"/>
      <c r="E14" s="171"/>
      <c r="F14" s="180">
        <v>-13</v>
      </c>
      <c r="G14" s="181">
        <v>-6</v>
      </c>
      <c r="H14" s="182">
        <v>-6</v>
      </c>
      <c r="I14" s="158"/>
      <c r="J14" s="159"/>
      <c r="K14" s="160"/>
      <c r="L14" s="180">
        <v>15</v>
      </c>
      <c r="M14" s="181">
        <v>8</v>
      </c>
      <c r="N14" s="182">
        <v>8</v>
      </c>
      <c r="O14" s="180">
        <v>2</v>
      </c>
      <c r="P14" s="181">
        <v>2</v>
      </c>
      <c r="Q14" s="182">
        <v>2</v>
      </c>
      <c r="R14" s="68" t="s">
        <v>23</v>
      </c>
      <c r="S14" s="170"/>
      <c r="T14" s="171"/>
      <c r="AA14">
        <v>2</v>
      </c>
      <c r="AD14">
        <v>2</v>
      </c>
      <c r="AE14">
        <v>2</v>
      </c>
      <c r="AF14">
        <v>2</v>
      </c>
      <c r="AG14" t="s">
        <v>320</v>
      </c>
      <c r="AH14" t="s">
        <v>320</v>
      </c>
      <c r="AI14" t="s">
        <v>320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3:42" ht="12.75">
      <c r="C15" s="46" t="s">
        <v>111</v>
      </c>
      <c r="D15" s="170"/>
      <c r="E15" s="171"/>
      <c r="F15" s="180">
        <v>-1</v>
      </c>
      <c r="G15" s="181">
        <v>-1</v>
      </c>
      <c r="H15" s="182">
        <v>-1</v>
      </c>
      <c r="I15" s="158"/>
      <c r="J15" s="159"/>
      <c r="K15" s="160"/>
      <c r="L15" s="180">
        <v>3</v>
      </c>
      <c r="M15" s="181">
        <v>3</v>
      </c>
      <c r="N15" s="182">
        <v>3</v>
      </c>
      <c r="O15" s="180">
        <v>2</v>
      </c>
      <c r="P15" s="181">
        <v>2</v>
      </c>
      <c r="Q15" s="182">
        <v>2</v>
      </c>
      <c r="R15" s="68" t="s">
        <v>110</v>
      </c>
      <c r="S15" s="170"/>
      <c r="T15" s="171"/>
      <c r="AA15">
        <v>3</v>
      </c>
      <c r="AD15">
        <v>2</v>
      </c>
      <c r="AE15">
        <v>3</v>
      </c>
      <c r="AF15">
        <v>3</v>
      </c>
      <c r="AG15" t="s">
        <v>320</v>
      </c>
      <c r="AH15" t="s">
        <v>320</v>
      </c>
      <c r="AI15" t="s">
        <v>320</v>
      </c>
      <c r="AJ15">
        <v>2</v>
      </c>
      <c r="AK15">
        <v>5</v>
      </c>
      <c r="AL15">
        <v>5</v>
      </c>
      <c r="AM15">
        <v>2</v>
      </c>
      <c r="AN15">
        <v>5</v>
      </c>
      <c r="AO15">
        <v>5</v>
      </c>
      <c r="AP15">
        <v>3</v>
      </c>
    </row>
    <row r="16" spans="3:42" ht="12.75">
      <c r="C16" s="46" t="s">
        <v>70</v>
      </c>
      <c r="D16" s="170"/>
      <c r="E16" s="171"/>
      <c r="F16" s="180">
        <v>-14</v>
      </c>
      <c r="G16" s="181">
        <v>-8</v>
      </c>
      <c r="H16" s="182">
        <v>-8</v>
      </c>
      <c r="I16" s="158"/>
      <c r="J16" s="159"/>
      <c r="K16" s="160"/>
      <c r="L16" s="180">
        <v>18</v>
      </c>
      <c r="M16" s="181">
        <v>9</v>
      </c>
      <c r="N16" s="182">
        <v>9</v>
      </c>
      <c r="O16" s="180">
        <v>4</v>
      </c>
      <c r="P16" s="181">
        <v>1</v>
      </c>
      <c r="Q16" s="182">
        <v>1</v>
      </c>
      <c r="R16" s="68" t="s">
        <v>29</v>
      </c>
      <c r="S16" s="170"/>
      <c r="T16" s="171"/>
      <c r="AA16">
        <v>2</v>
      </c>
      <c r="AD16">
        <v>2</v>
      </c>
      <c r="AE16">
        <v>2</v>
      </c>
      <c r="AF16">
        <v>2</v>
      </c>
      <c r="AG16" t="s">
        <v>320</v>
      </c>
      <c r="AH16" t="s">
        <v>320</v>
      </c>
      <c r="AI16" t="s">
        <v>320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3:42" ht="12.75">
      <c r="C17" s="46" t="s">
        <v>72</v>
      </c>
      <c r="D17" s="170"/>
      <c r="E17" s="171"/>
      <c r="F17" s="180">
        <v>-0.74</v>
      </c>
      <c r="G17" s="181">
        <v>-1</v>
      </c>
      <c r="H17" s="182">
        <v>-1</v>
      </c>
      <c r="I17" s="158"/>
      <c r="J17" s="159"/>
      <c r="K17" s="160"/>
      <c r="L17" s="180">
        <v>1.686</v>
      </c>
      <c r="M17" s="181">
        <v>2</v>
      </c>
      <c r="N17" s="182">
        <v>2</v>
      </c>
      <c r="O17" s="180">
        <v>0.946</v>
      </c>
      <c r="P17" s="181">
        <v>1</v>
      </c>
      <c r="Q17" s="182">
        <v>1</v>
      </c>
      <c r="R17" s="68" t="s">
        <v>31</v>
      </c>
      <c r="S17" s="170"/>
      <c r="T17" s="171"/>
      <c r="AA17">
        <v>2</v>
      </c>
      <c r="AD17">
        <v>2</v>
      </c>
      <c r="AE17">
        <v>2</v>
      </c>
      <c r="AF17">
        <v>2</v>
      </c>
      <c r="AG17" t="s">
        <v>320</v>
      </c>
      <c r="AH17" t="s">
        <v>320</v>
      </c>
      <c r="AI17" t="s">
        <v>320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3:42" ht="12.75">
      <c r="C18" s="46" t="s">
        <v>73</v>
      </c>
      <c r="D18" s="170"/>
      <c r="E18" s="171"/>
      <c r="F18" s="180">
        <v>-18.343</v>
      </c>
      <c r="G18" s="181">
        <v>-14</v>
      </c>
      <c r="H18" s="182">
        <v>-16</v>
      </c>
      <c r="I18" s="158"/>
      <c r="J18" s="159"/>
      <c r="K18" s="160"/>
      <c r="L18" s="180">
        <v>22.63</v>
      </c>
      <c r="M18" s="181">
        <v>20</v>
      </c>
      <c r="N18" s="182">
        <v>22</v>
      </c>
      <c r="O18" s="180">
        <v>4.287</v>
      </c>
      <c r="P18" s="181">
        <v>6</v>
      </c>
      <c r="Q18" s="182">
        <v>6</v>
      </c>
      <c r="R18" s="68" t="s">
        <v>5</v>
      </c>
      <c r="S18" s="170"/>
      <c r="T18" s="171"/>
      <c r="AA18">
        <v>2</v>
      </c>
      <c r="AD18">
        <v>2</v>
      </c>
      <c r="AE18">
        <v>2</v>
      </c>
      <c r="AF18">
        <v>2</v>
      </c>
      <c r="AG18" t="s">
        <v>320</v>
      </c>
      <c r="AH18" t="s">
        <v>320</v>
      </c>
      <c r="AI18" t="s">
        <v>320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3:42" ht="12.75">
      <c r="C19" s="46" t="s">
        <v>76</v>
      </c>
      <c r="D19" s="170"/>
      <c r="E19" s="171"/>
      <c r="F19" s="180">
        <v>-0.4</v>
      </c>
      <c r="G19" s="181">
        <v>-0.5000000000000001</v>
      </c>
      <c r="H19" s="182">
        <v>-0.5000000000000001</v>
      </c>
      <c r="I19" s="158"/>
      <c r="J19" s="159"/>
      <c r="K19" s="160"/>
      <c r="L19" s="180">
        <v>1</v>
      </c>
      <c r="M19" s="181">
        <v>1.1</v>
      </c>
      <c r="N19" s="182">
        <v>1.1</v>
      </c>
      <c r="O19" s="180">
        <v>0.6</v>
      </c>
      <c r="P19" s="181">
        <v>0.6</v>
      </c>
      <c r="Q19" s="182">
        <v>0.6</v>
      </c>
      <c r="R19" s="68" t="s">
        <v>34</v>
      </c>
      <c r="S19" s="170"/>
      <c r="T19" s="171"/>
      <c r="AA19">
        <v>2</v>
      </c>
      <c r="AD19">
        <v>2</v>
      </c>
      <c r="AE19">
        <v>2</v>
      </c>
      <c r="AF19">
        <v>2</v>
      </c>
      <c r="AG19" t="s">
        <v>320</v>
      </c>
      <c r="AH19" t="s">
        <v>320</v>
      </c>
      <c r="AI19" t="s">
        <v>320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3:42" ht="12.75">
      <c r="C20" s="46" t="s">
        <v>77</v>
      </c>
      <c r="D20" s="170"/>
      <c r="E20" s="171"/>
      <c r="F20" s="180">
        <v>-5.9</v>
      </c>
      <c r="G20" s="181">
        <v>-4.5</v>
      </c>
      <c r="H20" s="182">
        <v>-4.5</v>
      </c>
      <c r="I20" s="158"/>
      <c r="J20" s="159"/>
      <c r="K20" s="160"/>
      <c r="L20" s="180">
        <v>6</v>
      </c>
      <c r="M20" s="181">
        <v>5</v>
      </c>
      <c r="N20" s="182">
        <v>5</v>
      </c>
      <c r="O20" s="180">
        <v>0.1</v>
      </c>
      <c r="P20" s="181">
        <v>0.5</v>
      </c>
      <c r="Q20" s="182">
        <v>0.5</v>
      </c>
      <c r="R20" s="68" t="s">
        <v>35</v>
      </c>
      <c r="S20" s="170"/>
      <c r="T20" s="171"/>
      <c r="AA20">
        <v>2</v>
      </c>
      <c r="AD20">
        <v>2</v>
      </c>
      <c r="AE20">
        <v>2</v>
      </c>
      <c r="AF20">
        <v>2</v>
      </c>
      <c r="AG20" t="s">
        <v>320</v>
      </c>
      <c r="AH20" t="s">
        <v>320</v>
      </c>
      <c r="AI20" t="s">
        <v>320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3:42" ht="12.75">
      <c r="C21" s="46" t="s">
        <v>78</v>
      </c>
      <c r="D21" s="170"/>
      <c r="E21" s="171"/>
      <c r="F21" s="180">
        <v>-1</v>
      </c>
      <c r="G21" s="181">
        <v>-1</v>
      </c>
      <c r="H21" s="182">
        <v>-1</v>
      </c>
      <c r="I21" s="158"/>
      <c r="J21" s="159"/>
      <c r="K21" s="160"/>
      <c r="L21" s="180">
        <v>1</v>
      </c>
      <c r="M21" s="181">
        <v>1</v>
      </c>
      <c r="N21" s="182">
        <v>1</v>
      </c>
      <c r="O21" s="180">
        <v>0</v>
      </c>
      <c r="P21" s="181">
        <v>0</v>
      </c>
      <c r="Q21" s="182">
        <v>0</v>
      </c>
      <c r="R21" s="68" t="s">
        <v>36</v>
      </c>
      <c r="S21" s="170"/>
      <c r="T21" s="171"/>
      <c r="AA21">
        <v>2</v>
      </c>
      <c r="AD21">
        <v>2</v>
      </c>
      <c r="AE21">
        <v>2</v>
      </c>
      <c r="AF21">
        <v>2</v>
      </c>
      <c r="AG21" t="s">
        <v>320</v>
      </c>
      <c r="AH21" t="s">
        <v>320</v>
      </c>
      <c r="AI21" t="s">
        <v>320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3:42" ht="12.75">
      <c r="C22" s="46" t="s">
        <v>79</v>
      </c>
      <c r="D22" s="170"/>
      <c r="E22" s="171"/>
      <c r="F22" s="180">
        <v>0</v>
      </c>
      <c r="G22" s="181">
        <v>0</v>
      </c>
      <c r="H22" s="182">
        <v>0</v>
      </c>
      <c r="I22" s="158"/>
      <c r="J22" s="159"/>
      <c r="K22" s="160"/>
      <c r="L22" s="180">
        <v>0</v>
      </c>
      <c r="M22" s="181">
        <v>0</v>
      </c>
      <c r="N22" s="182">
        <v>0</v>
      </c>
      <c r="O22" s="180">
        <v>0</v>
      </c>
      <c r="P22" s="181">
        <v>0</v>
      </c>
      <c r="Q22" s="182">
        <v>0</v>
      </c>
      <c r="R22" s="68" t="s">
        <v>37</v>
      </c>
      <c r="S22" s="170"/>
      <c r="T22" s="171"/>
      <c r="AA22">
        <v>2</v>
      </c>
      <c r="AD22">
        <v>2</v>
      </c>
      <c r="AE22">
        <v>2</v>
      </c>
      <c r="AF22">
        <v>2</v>
      </c>
      <c r="AG22" t="s">
        <v>320</v>
      </c>
      <c r="AH22" t="s">
        <v>320</v>
      </c>
      <c r="AI22" t="s">
        <v>320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3:42" ht="12.75">
      <c r="C23" s="46" t="s">
        <v>81</v>
      </c>
      <c r="D23" s="170"/>
      <c r="E23" s="171"/>
      <c r="F23" s="180">
        <v>-38</v>
      </c>
      <c r="G23" s="181">
        <v>-39</v>
      </c>
      <c r="H23" s="182">
        <v>-29</v>
      </c>
      <c r="I23" s="158"/>
      <c r="J23" s="159"/>
      <c r="K23" s="160"/>
      <c r="L23" s="180">
        <v>38</v>
      </c>
      <c r="M23" s="181">
        <v>40</v>
      </c>
      <c r="N23" s="182">
        <v>30</v>
      </c>
      <c r="O23" s="180">
        <v>0</v>
      </c>
      <c r="P23" s="181">
        <v>1</v>
      </c>
      <c r="Q23" s="182">
        <v>1</v>
      </c>
      <c r="R23" s="68" t="s">
        <v>38</v>
      </c>
      <c r="S23" s="170"/>
      <c r="T23" s="171"/>
      <c r="AA23">
        <v>2</v>
      </c>
      <c r="AD23">
        <v>2</v>
      </c>
      <c r="AE23">
        <v>2</v>
      </c>
      <c r="AF23">
        <v>2</v>
      </c>
      <c r="AG23" t="s">
        <v>320</v>
      </c>
      <c r="AH23" t="s">
        <v>320</v>
      </c>
      <c r="AI23" t="s">
        <v>320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3:42" ht="13.5" thickBot="1">
      <c r="C24" s="46" t="s">
        <v>82</v>
      </c>
      <c r="D24" s="170"/>
      <c r="E24" s="171"/>
      <c r="F24" s="180">
        <v>-8.004264421880498</v>
      </c>
      <c r="G24" s="181">
        <v>-10</v>
      </c>
      <c r="H24" s="182">
        <v>-10</v>
      </c>
      <c r="I24" s="158"/>
      <c r="J24" s="159"/>
      <c r="K24" s="160"/>
      <c r="L24" s="180">
        <v>15.408738956595286</v>
      </c>
      <c r="M24" s="181">
        <v>20</v>
      </c>
      <c r="N24" s="182">
        <v>20</v>
      </c>
      <c r="O24" s="180">
        <v>7.4044745347147884</v>
      </c>
      <c r="P24" s="181">
        <v>10</v>
      </c>
      <c r="Q24" s="182">
        <v>10</v>
      </c>
      <c r="R24" s="68" t="s">
        <v>40</v>
      </c>
      <c r="S24" s="170"/>
      <c r="T24" s="171"/>
      <c r="AA24">
        <v>2</v>
      </c>
      <c r="AD24">
        <v>2</v>
      </c>
      <c r="AE24">
        <v>2</v>
      </c>
      <c r="AF24">
        <v>2</v>
      </c>
      <c r="AG24" t="s">
        <v>320</v>
      </c>
      <c r="AH24" t="s">
        <v>320</v>
      </c>
      <c r="AI24" t="s">
        <v>320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3:42" ht="14.25" thickBot="1" thickTop="1">
      <c r="C25" s="14" t="s">
        <v>7</v>
      </c>
      <c r="D25" s="174"/>
      <c r="E25" s="175"/>
      <c r="F25" s="152">
        <v>-164.7894644218805</v>
      </c>
      <c r="G25" s="153">
        <v>-153.5944550125313</v>
      </c>
      <c r="H25" s="154">
        <v>-129.72490209074058</v>
      </c>
      <c r="I25" s="164"/>
      <c r="J25" s="165"/>
      <c r="K25" s="166"/>
      <c r="L25" s="152">
        <v>202.72473895659527</v>
      </c>
      <c r="M25" s="153">
        <v>193.1042857142857</v>
      </c>
      <c r="N25" s="154">
        <v>173.6763840119848</v>
      </c>
      <c r="O25" s="152">
        <v>37.93527453471479</v>
      </c>
      <c r="P25" s="153">
        <v>39.50983070175439</v>
      </c>
      <c r="Q25" s="154">
        <v>43.9514819212442</v>
      </c>
      <c r="R25" s="14" t="s">
        <v>7</v>
      </c>
      <c r="S25" s="174"/>
      <c r="T25" s="175"/>
      <c r="AA25" t="e">
        <v>#REF!</v>
      </c>
      <c r="AD25" t="e">
        <v>#REF!</v>
      </c>
      <c r="AE25" t="e">
        <v>#REF!</v>
      </c>
      <c r="AF25" t="e">
        <v>#REF!</v>
      </c>
      <c r="AG25" t="s">
        <v>320</v>
      </c>
      <c r="AH25" t="s">
        <v>320</v>
      </c>
      <c r="AI25" t="s">
        <v>320</v>
      </c>
      <c r="AJ25" t="e">
        <v>#REF!</v>
      </c>
      <c r="AK25" t="e">
        <v>#REF!</v>
      </c>
      <c r="AL25" t="e">
        <v>#REF!</v>
      </c>
      <c r="AM25" t="e">
        <v>#REF!</v>
      </c>
      <c r="AN25" t="e">
        <v>#REF!</v>
      </c>
      <c r="AO25" t="e">
        <v>#REF!</v>
      </c>
      <c r="AP25" t="e">
        <v>#REF!</v>
      </c>
    </row>
    <row r="26" spans="3:42" ht="13.5" thickTop="1">
      <c r="C26" s="167" t="s">
        <v>94</v>
      </c>
      <c r="D26" s="168"/>
      <c r="E26" s="169"/>
      <c r="F26" s="177">
        <v>0</v>
      </c>
      <c r="G26" s="178">
        <v>0</v>
      </c>
      <c r="H26" s="179">
        <v>0</v>
      </c>
      <c r="I26" s="155"/>
      <c r="J26" s="156"/>
      <c r="K26" s="157"/>
      <c r="L26" s="177">
        <v>0</v>
      </c>
      <c r="M26" s="178">
        <v>0</v>
      </c>
      <c r="N26" s="179">
        <v>0</v>
      </c>
      <c r="O26" s="177">
        <v>0</v>
      </c>
      <c r="P26" s="178">
        <v>0</v>
      </c>
      <c r="Q26" s="179">
        <v>0</v>
      </c>
      <c r="R26" s="80" t="s">
        <v>1</v>
      </c>
      <c r="S26" s="168"/>
      <c r="T26" s="169"/>
      <c r="AA26">
        <v>3</v>
      </c>
      <c r="AD26">
        <v>3</v>
      </c>
      <c r="AE26">
        <v>3</v>
      </c>
      <c r="AF26">
        <v>3</v>
      </c>
      <c r="AG26" t="s">
        <v>320</v>
      </c>
      <c r="AH26" t="s">
        <v>320</v>
      </c>
      <c r="AI26" t="s">
        <v>320</v>
      </c>
      <c r="AJ26">
        <v>5</v>
      </c>
      <c r="AK26">
        <v>5</v>
      </c>
      <c r="AL26">
        <v>5</v>
      </c>
      <c r="AM26">
        <v>5</v>
      </c>
      <c r="AN26">
        <v>5</v>
      </c>
      <c r="AO26">
        <v>5</v>
      </c>
      <c r="AP26">
        <v>3</v>
      </c>
    </row>
    <row r="27" spans="3:42" ht="13.5" thickBot="1">
      <c r="C27" s="7" t="s">
        <v>95</v>
      </c>
      <c r="D27" s="8"/>
      <c r="E27" s="9"/>
      <c r="F27" s="149">
        <v>-1</v>
      </c>
      <c r="G27" s="150">
        <v>-1</v>
      </c>
      <c r="H27" s="151">
        <v>-1</v>
      </c>
      <c r="I27" s="161"/>
      <c r="J27" s="162"/>
      <c r="K27" s="163"/>
      <c r="L27" s="149">
        <v>3</v>
      </c>
      <c r="M27" s="150">
        <v>3</v>
      </c>
      <c r="N27" s="151">
        <v>3</v>
      </c>
      <c r="O27" s="149">
        <v>2</v>
      </c>
      <c r="P27" s="150">
        <v>2</v>
      </c>
      <c r="Q27" s="151">
        <v>2</v>
      </c>
      <c r="R27" s="18" t="s">
        <v>47</v>
      </c>
      <c r="S27" s="8"/>
      <c r="T27" s="9"/>
      <c r="AA27">
        <v>2</v>
      </c>
      <c r="AD27">
        <v>2</v>
      </c>
      <c r="AE27">
        <v>2</v>
      </c>
      <c r="AF27">
        <v>2</v>
      </c>
      <c r="AG27" t="s">
        <v>320</v>
      </c>
      <c r="AH27" t="s">
        <v>320</v>
      </c>
      <c r="AI27" t="s">
        <v>320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3:42" ht="14.25" thickBot="1" thickTop="1">
      <c r="C28" s="14" t="s">
        <v>8</v>
      </c>
      <c r="D28" s="12"/>
      <c r="E28" s="13"/>
      <c r="F28" s="152">
        <v>-1</v>
      </c>
      <c r="G28" s="153">
        <v>-1</v>
      </c>
      <c r="H28" s="154">
        <v>-1</v>
      </c>
      <c r="I28" s="164"/>
      <c r="J28" s="165"/>
      <c r="K28" s="166"/>
      <c r="L28" s="152">
        <v>3</v>
      </c>
      <c r="M28" s="153">
        <v>3</v>
      </c>
      <c r="N28" s="154">
        <v>3</v>
      </c>
      <c r="O28" s="152">
        <v>2</v>
      </c>
      <c r="P28" s="153">
        <v>2</v>
      </c>
      <c r="Q28" s="154">
        <v>2</v>
      </c>
      <c r="R28" s="16" t="s">
        <v>96</v>
      </c>
      <c r="S28" s="8"/>
      <c r="T28" s="9"/>
      <c r="AA28" t="e">
        <v>#REF!</v>
      </c>
      <c r="AD28" t="e">
        <v>#REF!</v>
      </c>
      <c r="AE28" t="e">
        <v>#REF!</v>
      </c>
      <c r="AF28" t="e">
        <v>#REF!</v>
      </c>
      <c r="AG28" t="s">
        <v>320</v>
      </c>
      <c r="AH28" t="s">
        <v>320</v>
      </c>
      <c r="AI28" t="s">
        <v>320</v>
      </c>
      <c r="AJ28" t="e">
        <v>#REF!</v>
      </c>
      <c r="AK28" t="e">
        <v>#REF!</v>
      </c>
      <c r="AL28" t="e">
        <v>#REF!</v>
      </c>
      <c r="AM28" t="e">
        <v>#REF!</v>
      </c>
      <c r="AN28" t="e">
        <v>#REF!</v>
      </c>
      <c r="AO28" t="e">
        <v>#REF!</v>
      </c>
      <c r="AP28" t="e">
        <v>#REF!</v>
      </c>
    </row>
    <row r="29" spans="3:20" ht="13.5" thickTop="1">
      <c r="C29" s="38" t="str">
        <f ca="1">CELL("filename")</f>
        <v>C:\MyFiles\Timber\Timber Committee\TCQ2018\Masterfiles\[tb-71-6.xls]List of tables</v>
      </c>
      <c r="T29" s="40" t="str">
        <f ca="1">CONCATENATE("printed on ",DAY(NOW()),"/",MONTH(NOW()))</f>
        <v>printed on 30/11</v>
      </c>
    </row>
  </sheetData>
  <sheetProtection/>
  <mergeCells count="11">
    <mergeCell ref="K5:L5"/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L3:Q3"/>
  </mergeCells>
  <conditionalFormatting sqref="C9:R28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C2:AP5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62" t="s">
        <v>184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127</v>
      </c>
      <c r="G3" s="262"/>
      <c r="H3" s="262"/>
      <c r="I3" s="262"/>
      <c r="J3" s="262"/>
      <c r="K3" s="262"/>
      <c r="L3" s="262" t="s">
        <v>128</v>
      </c>
      <c r="M3" s="262"/>
      <c r="N3" s="262"/>
      <c r="O3" s="262"/>
      <c r="P3" s="262"/>
      <c r="Q3" s="262"/>
    </row>
    <row r="5" spans="11:15" ht="15" thickBot="1">
      <c r="K5" s="263" t="s">
        <v>50</v>
      </c>
      <c r="L5" s="263"/>
      <c r="N5" s="11"/>
      <c r="O5" s="11"/>
    </row>
    <row r="6" spans="3:20" ht="15" thickTop="1">
      <c r="C6" s="2"/>
      <c r="D6" s="3"/>
      <c r="E6" s="4"/>
      <c r="F6" s="298" t="s">
        <v>263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4.25">
      <c r="C7" s="264" t="s">
        <v>0</v>
      </c>
      <c r="D7" s="265"/>
      <c r="E7" s="266"/>
      <c r="F7" s="270" t="s">
        <v>264</v>
      </c>
      <c r="G7" s="265"/>
      <c r="H7" s="266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2017</v>
      </c>
      <c r="G8" s="24">
        <v>2018</v>
      </c>
      <c r="H8" s="22">
        <v>2019</v>
      </c>
      <c r="I8" s="23">
        <v>2017</v>
      </c>
      <c r="J8" s="24">
        <v>2018</v>
      </c>
      <c r="K8" s="22">
        <v>2019</v>
      </c>
      <c r="L8" s="23">
        <v>2017</v>
      </c>
      <c r="M8" s="24">
        <v>2018</v>
      </c>
      <c r="N8" s="22">
        <v>2019</v>
      </c>
      <c r="O8" s="23">
        <v>2017</v>
      </c>
      <c r="P8" s="24">
        <v>2018</v>
      </c>
      <c r="Q8" s="22">
        <v>2019</v>
      </c>
      <c r="R8" s="7"/>
      <c r="S8" s="8"/>
      <c r="T8" s="9"/>
      <c r="AA8" t="s">
        <v>0</v>
      </c>
      <c r="AD8" t="s">
        <v>308</v>
      </c>
      <c r="AG8" t="s">
        <v>11</v>
      </c>
      <c r="AJ8" t="s">
        <v>49</v>
      </c>
      <c r="AM8" t="s">
        <v>48</v>
      </c>
      <c r="AP8" t="s">
        <v>0</v>
      </c>
    </row>
    <row r="9" spans="3:42" ht="13.5" thickTop="1">
      <c r="C9" s="167" t="s">
        <v>53</v>
      </c>
      <c r="D9" s="168"/>
      <c r="E9" s="169"/>
      <c r="F9" s="177">
        <v>-34</v>
      </c>
      <c r="G9" s="178">
        <v>-34</v>
      </c>
      <c r="H9" s="179">
        <v>-34</v>
      </c>
      <c r="I9" s="177">
        <v>5</v>
      </c>
      <c r="J9" s="178">
        <v>5</v>
      </c>
      <c r="K9" s="179">
        <v>5</v>
      </c>
      <c r="L9" s="177">
        <v>0</v>
      </c>
      <c r="M9" s="178">
        <v>0</v>
      </c>
      <c r="N9" s="179">
        <v>0</v>
      </c>
      <c r="O9" s="177">
        <v>39</v>
      </c>
      <c r="P9" s="178">
        <v>39</v>
      </c>
      <c r="Q9" s="179">
        <v>39</v>
      </c>
      <c r="R9" s="80" t="s">
        <v>15</v>
      </c>
      <c r="S9" s="168"/>
      <c r="T9" s="169"/>
      <c r="AA9">
        <v>3</v>
      </c>
      <c r="AD9">
        <v>3</v>
      </c>
      <c r="AE9">
        <v>3</v>
      </c>
      <c r="AF9">
        <v>3</v>
      </c>
      <c r="AG9">
        <v>3</v>
      </c>
      <c r="AH9">
        <v>3</v>
      </c>
      <c r="AI9">
        <v>3</v>
      </c>
      <c r="AJ9">
        <v>2</v>
      </c>
      <c r="AK9">
        <v>3</v>
      </c>
      <c r="AL9">
        <v>3</v>
      </c>
      <c r="AM9">
        <v>2</v>
      </c>
      <c r="AN9">
        <v>3</v>
      </c>
      <c r="AO9">
        <v>3</v>
      </c>
      <c r="AP9">
        <v>3</v>
      </c>
    </row>
    <row r="10" spans="3:42" ht="12.75">
      <c r="C10" s="46" t="s">
        <v>54</v>
      </c>
      <c r="D10" s="170"/>
      <c r="E10" s="171"/>
      <c r="F10" s="180">
        <v>13703.590084220397</v>
      </c>
      <c r="G10" s="181">
        <v>14565.6684252718</v>
      </c>
      <c r="H10" s="182">
        <v>14485.943676445186</v>
      </c>
      <c r="I10" s="180">
        <v>10157.986</v>
      </c>
      <c r="J10" s="181">
        <v>10985</v>
      </c>
      <c r="K10" s="182">
        <v>11240</v>
      </c>
      <c r="L10" s="180">
        <v>4614.71829309991</v>
      </c>
      <c r="M10" s="181">
        <v>4637.397697800263</v>
      </c>
      <c r="N10" s="182">
        <v>4308.50236944062</v>
      </c>
      <c r="O10" s="180">
        <v>1069.114208879514</v>
      </c>
      <c r="P10" s="181">
        <v>1056.7292725284622</v>
      </c>
      <c r="Q10" s="182">
        <v>1062.5586929954331</v>
      </c>
      <c r="R10" s="68" t="s">
        <v>16</v>
      </c>
      <c r="S10" s="170"/>
      <c r="T10" s="171"/>
      <c r="AA10">
        <v>3</v>
      </c>
      <c r="AD10">
        <v>2</v>
      </c>
      <c r="AE10">
        <v>3</v>
      </c>
      <c r="AF10">
        <v>3</v>
      </c>
      <c r="AG10">
        <v>2</v>
      </c>
      <c r="AH10">
        <v>2</v>
      </c>
      <c r="AI10">
        <v>2</v>
      </c>
      <c r="AJ10">
        <v>2</v>
      </c>
      <c r="AK10">
        <v>3</v>
      </c>
      <c r="AL10">
        <v>3</v>
      </c>
      <c r="AM10">
        <v>2</v>
      </c>
      <c r="AN10">
        <v>3</v>
      </c>
      <c r="AO10">
        <v>3</v>
      </c>
      <c r="AP10">
        <v>3</v>
      </c>
    </row>
    <row r="11" spans="3:42" ht="12.75">
      <c r="C11" s="46" t="s">
        <v>108</v>
      </c>
      <c r="D11" s="170"/>
      <c r="E11" s="171"/>
      <c r="F11" s="180">
        <v>5220.299999999999</v>
      </c>
      <c r="G11" s="181">
        <v>5295.299999999999</v>
      </c>
      <c r="H11" s="182">
        <v>5370.299999999999</v>
      </c>
      <c r="I11" s="180">
        <v>2367.91</v>
      </c>
      <c r="J11" s="181">
        <v>2342.91</v>
      </c>
      <c r="K11" s="182">
        <v>2317.91</v>
      </c>
      <c r="L11" s="180">
        <v>3809.81</v>
      </c>
      <c r="M11" s="181">
        <v>3909.81</v>
      </c>
      <c r="N11" s="182">
        <v>4009.81</v>
      </c>
      <c r="O11" s="180">
        <v>957.42</v>
      </c>
      <c r="P11" s="181">
        <v>957.42</v>
      </c>
      <c r="Q11" s="182">
        <v>957.42</v>
      </c>
      <c r="R11" s="68" t="s">
        <v>109</v>
      </c>
      <c r="S11" s="170"/>
      <c r="T11" s="171"/>
      <c r="AA11">
        <v>3</v>
      </c>
      <c r="AD11">
        <v>3</v>
      </c>
      <c r="AE11">
        <v>3</v>
      </c>
      <c r="AF11">
        <v>3</v>
      </c>
      <c r="AG11">
        <v>3</v>
      </c>
      <c r="AH11">
        <v>3</v>
      </c>
      <c r="AI11">
        <v>3</v>
      </c>
      <c r="AJ11">
        <v>3</v>
      </c>
      <c r="AK11">
        <v>3</v>
      </c>
      <c r="AL11">
        <v>3</v>
      </c>
      <c r="AM11">
        <v>3</v>
      </c>
      <c r="AN11">
        <v>3</v>
      </c>
      <c r="AO11">
        <v>3</v>
      </c>
      <c r="AP11">
        <v>3</v>
      </c>
    </row>
    <row r="12" spans="3:42" ht="12.75">
      <c r="C12" s="46" t="s">
        <v>55</v>
      </c>
      <c r="D12" s="170"/>
      <c r="E12" s="171"/>
      <c r="F12" s="180">
        <v>834.01</v>
      </c>
      <c r="G12" s="181">
        <v>949</v>
      </c>
      <c r="H12" s="182">
        <v>1060</v>
      </c>
      <c r="I12" s="180">
        <v>896</v>
      </c>
      <c r="J12" s="181">
        <v>1015</v>
      </c>
      <c r="K12" s="182">
        <v>1130</v>
      </c>
      <c r="L12" s="180">
        <v>12.690000000000001</v>
      </c>
      <c r="M12" s="181">
        <v>16</v>
      </c>
      <c r="N12" s="182">
        <v>18</v>
      </c>
      <c r="O12" s="180">
        <v>74.68</v>
      </c>
      <c r="P12" s="181">
        <v>82</v>
      </c>
      <c r="Q12" s="182">
        <v>88</v>
      </c>
      <c r="R12" s="68" t="s">
        <v>17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3:42" ht="12.75">
      <c r="C13" s="46" t="s">
        <v>57</v>
      </c>
      <c r="D13" s="170"/>
      <c r="E13" s="171"/>
      <c r="F13" s="180">
        <v>803.5</v>
      </c>
      <c r="G13" s="181">
        <v>803.5</v>
      </c>
      <c r="H13" s="182">
        <v>803.5</v>
      </c>
      <c r="I13" s="180">
        <v>1930.73</v>
      </c>
      <c r="J13" s="181">
        <v>1930.73</v>
      </c>
      <c r="K13" s="182">
        <v>1930.73</v>
      </c>
      <c r="L13" s="180">
        <v>76.02</v>
      </c>
      <c r="M13" s="181">
        <v>76.02</v>
      </c>
      <c r="N13" s="182">
        <v>76.02</v>
      </c>
      <c r="O13" s="180">
        <v>1203.25</v>
      </c>
      <c r="P13" s="181">
        <v>1203.25</v>
      </c>
      <c r="Q13" s="182">
        <v>1203.25</v>
      </c>
      <c r="R13" s="68" t="s">
        <v>19</v>
      </c>
      <c r="S13" s="170"/>
      <c r="T13" s="171"/>
      <c r="AA13">
        <v>3</v>
      </c>
      <c r="AD13">
        <v>3</v>
      </c>
      <c r="AE13">
        <v>3</v>
      </c>
      <c r="AF13">
        <v>3</v>
      </c>
      <c r="AG13">
        <v>2</v>
      </c>
      <c r="AH13">
        <v>3</v>
      </c>
      <c r="AI13">
        <v>3</v>
      </c>
      <c r="AJ13">
        <v>3</v>
      </c>
      <c r="AK13">
        <v>3</v>
      </c>
      <c r="AL13">
        <v>3</v>
      </c>
      <c r="AM13">
        <v>3</v>
      </c>
      <c r="AN13">
        <v>3</v>
      </c>
      <c r="AO13">
        <v>3</v>
      </c>
      <c r="AP13">
        <v>3</v>
      </c>
    </row>
    <row r="14" spans="3:42" ht="12.75">
      <c r="C14" s="46" t="s">
        <v>58</v>
      </c>
      <c r="D14" s="170"/>
      <c r="E14" s="171"/>
      <c r="F14" s="180">
        <v>5.07</v>
      </c>
      <c r="G14" s="181">
        <v>6</v>
      </c>
      <c r="H14" s="182">
        <v>6</v>
      </c>
      <c r="I14" s="180">
        <v>4.49</v>
      </c>
      <c r="J14" s="181">
        <v>5</v>
      </c>
      <c r="K14" s="182">
        <v>5</v>
      </c>
      <c r="L14" s="180">
        <v>0.58</v>
      </c>
      <c r="M14" s="181">
        <v>1</v>
      </c>
      <c r="N14" s="182">
        <v>1</v>
      </c>
      <c r="O14" s="180">
        <v>0</v>
      </c>
      <c r="P14" s="181">
        <v>0</v>
      </c>
      <c r="Q14" s="182">
        <v>0</v>
      </c>
      <c r="R14" s="68" t="s">
        <v>20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3:42" ht="12.75">
      <c r="C15" s="46" t="s">
        <v>59</v>
      </c>
      <c r="D15" s="170"/>
      <c r="E15" s="171"/>
      <c r="F15" s="180">
        <v>6201</v>
      </c>
      <c r="G15" s="181">
        <v>6217</v>
      </c>
      <c r="H15" s="182">
        <v>6216</v>
      </c>
      <c r="I15" s="180">
        <v>6935</v>
      </c>
      <c r="J15" s="181">
        <v>6970</v>
      </c>
      <c r="K15" s="182">
        <v>7005</v>
      </c>
      <c r="L15" s="180">
        <v>1591</v>
      </c>
      <c r="M15" s="181">
        <v>1599</v>
      </c>
      <c r="N15" s="182">
        <v>1612</v>
      </c>
      <c r="O15" s="180">
        <v>2325</v>
      </c>
      <c r="P15" s="181">
        <v>2352</v>
      </c>
      <c r="Q15" s="182">
        <v>2401</v>
      </c>
      <c r="R15" s="68" t="s">
        <v>39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3:42" ht="12.75">
      <c r="C16" s="46" t="s">
        <v>60</v>
      </c>
      <c r="D16" s="170"/>
      <c r="E16" s="171"/>
      <c r="F16" s="180">
        <v>2990.5877436184614</v>
      </c>
      <c r="G16" s="181">
        <v>3360</v>
      </c>
      <c r="H16" s="182">
        <v>3430</v>
      </c>
      <c r="I16" s="180">
        <v>5543.9400000000005</v>
      </c>
      <c r="J16" s="181">
        <v>6200</v>
      </c>
      <c r="K16" s="182">
        <v>6000</v>
      </c>
      <c r="L16" s="180">
        <v>156.055261374359</v>
      </c>
      <c r="M16" s="181">
        <v>160</v>
      </c>
      <c r="N16" s="182">
        <v>130</v>
      </c>
      <c r="O16" s="180">
        <v>2709.407517755898</v>
      </c>
      <c r="P16" s="181">
        <v>3000</v>
      </c>
      <c r="Q16" s="182">
        <v>2700</v>
      </c>
      <c r="R16" s="68" t="s">
        <v>21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3:42" ht="12.75">
      <c r="C17" s="46" t="s">
        <v>61</v>
      </c>
      <c r="D17" s="170"/>
      <c r="E17" s="171"/>
      <c r="F17" s="180">
        <v>52528.530000000006</v>
      </c>
      <c r="G17" s="181">
        <v>56858</v>
      </c>
      <c r="H17" s="182">
        <v>55900</v>
      </c>
      <c r="I17" s="180">
        <v>46325.44</v>
      </c>
      <c r="J17" s="181">
        <v>49372</v>
      </c>
      <c r="K17" s="182">
        <v>48312</v>
      </c>
      <c r="L17" s="180">
        <v>7021.469999999999</v>
      </c>
      <c r="M17" s="181">
        <v>8535</v>
      </c>
      <c r="N17" s="182">
        <v>8637</v>
      </c>
      <c r="O17" s="180">
        <v>818.38</v>
      </c>
      <c r="P17" s="181">
        <v>1049</v>
      </c>
      <c r="Q17" s="182">
        <v>1049</v>
      </c>
      <c r="R17" s="68" t="s">
        <v>22</v>
      </c>
      <c r="S17" s="170"/>
      <c r="T17" s="171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3:42" ht="12.75">
      <c r="C18" s="46" t="s">
        <v>62</v>
      </c>
      <c r="D18" s="170"/>
      <c r="E18" s="171"/>
      <c r="F18" s="180">
        <v>21928.95</v>
      </c>
      <c r="G18" s="181">
        <v>22314.857916931447</v>
      </c>
      <c r="H18" s="182">
        <v>22765.156263032695</v>
      </c>
      <c r="I18" s="180">
        <v>22336</v>
      </c>
      <c r="J18" s="181">
        <v>22557.857916931447</v>
      </c>
      <c r="K18" s="182">
        <v>22801.15319427547</v>
      </c>
      <c r="L18" s="180">
        <v>2220.12</v>
      </c>
      <c r="M18" s="181">
        <v>2344</v>
      </c>
      <c r="N18" s="182">
        <v>2513.7222519569596</v>
      </c>
      <c r="O18" s="180">
        <v>2627.17</v>
      </c>
      <c r="P18" s="181">
        <v>2587</v>
      </c>
      <c r="Q18" s="182">
        <v>2549.719183199733</v>
      </c>
      <c r="R18" s="68" t="s">
        <v>2</v>
      </c>
      <c r="S18" s="170"/>
      <c r="T18" s="171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3:42" ht="12.75">
      <c r="C19" s="46" t="s">
        <v>63</v>
      </c>
      <c r="D19" s="170"/>
      <c r="E19" s="171"/>
      <c r="F19" s="180">
        <v>26480.57</v>
      </c>
      <c r="G19" s="181">
        <v>28500</v>
      </c>
      <c r="H19" s="182">
        <v>29150</v>
      </c>
      <c r="I19" s="180">
        <v>25116.93</v>
      </c>
      <c r="J19" s="181">
        <v>26000</v>
      </c>
      <c r="K19" s="182">
        <v>26450</v>
      </c>
      <c r="L19" s="180">
        <v>4894.8</v>
      </c>
      <c r="M19" s="181">
        <v>6400</v>
      </c>
      <c r="N19" s="182">
        <v>6500</v>
      </c>
      <c r="O19" s="180">
        <v>3531.16</v>
      </c>
      <c r="P19" s="181">
        <v>3900</v>
      </c>
      <c r="Q19" s="182">
        <v>3800</v>
      </c>
      <c r="R19" s="68" t="s">
        <v>23</v>
      </c>
      <c r="S19" s="170"/>
      <c r="T19" s="171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3:42" ht="12.75">
      <c r="C20" s="46" t="s">
        <v>64</v>
      </c>
      <c r="D20" s="170"/>
      <c r="E20" s="171"/>
      <c r="F20" s="180">
        <v>1319.504395913274</v>
      </c>
      <c r="G20" s="181">
        <v>1358.170935136625</v>
      </c>
      <c r="H20" s="182">
        <v>1358.170935136625</v>
      </c>
      <c r="I20" s="180">
        <v>1692.413955913274</v>
      </c>
      <c r="J20" s="181">
        <v>1700.100928736625</v>
      </c>
      <c r="K20" s="182">
        <v>1700.100928736625</v>
      </c>
      <c r="L20" s="180">
        <v>302.217584</v>
      </c>
      <c r="M20" s="181">
        <v>371.0598576</v>
      </c>
      <c r="N20" s="182">
        <v>371.0598576</v>
      </c>
      <c r="O20" s="180">
        <v>675.127144</v>
      </c>
      <c r="P20" s="181">
        <v>712.9898512</v>
      </c>
      <c r="Q20" s="182">
        <v>712.9898512</v>
      </c>
      <c r="R20" s="68" t="s">
        <v>24</v>
      </c>
      <c r="S20" s="170"/>
      <c r="T20" s="171"/>
      <c r="AA20">
        <v>3</v>
      </c>
      <c r="AD20">
        <v>3</v>
      </c>
      <c r="AE20">
        <v>3</v>
      </c>
      <c r="AF20">
        <v>3</v>
      </c>
      <c r="AG20">
        <v>2</v>
      </c>
      <c r="AH20">
        <v>2</v>
      </c>
      <c r="AI20">
        <v>2</v>
      </c>
      <c r="AJ20">
        <v>3</v>
      </c>
      <c r="AK20">
        <v>3</v>
      </c>
      <c r="AL20">
        <v>3</v>
      </c>
      <c r="AM20">
        <v>3</v>
      </c>
      <c r="AN20">
        <v>3</v>
      </c>
      <c r="AO20">
        <v>3</v>
      </c>
      <c r="AP20">
        <v>3</v>
      </c>
    </row>
    <row r="21" spans="3:42" ht="12.75">
      <c r="C21" s="46" t="s">
        <v>65</v>
      </c>
      <c r="D21" s="170"/>
      <c r="E21" s="171"/>
      <c r="F21" s="180">
        <v>1851.76</v>
      </c>
      <c r="G21" s="181">
        <v>1958</v>
      </c>
      <c r="H21" s="182">
        <v>2165</v>
      </c>
      <c r="I21" s="180">
        <v>1828</v>
      </c>
      <c r="J21" s="181">
        <v>1868</v>
      </c>
      <c r="K21" s="182">
        <v>2075</v>
      </c>
      <c r="L21" s="180">
        <v>150</v>
      </c>
      <c r="M21" s="181">
        <v>165</v>
      </c>
      <c r="N21" s="182">
        <v>175</v>
      </c>
      <c r="O21" s="180">
        <v>126.24000000000001</v>
      </c>
      <c r="P21" s="181">
        <v>75</v>
      </c>
      <c r="Q21" s="182">
        <v>85</v>
      </c>
      <c r="R21" s="68" t="s">
        <v>25</v>
      </c>
      <c r="S21" s="170"/>
      <c r="T21" s="171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3:42" ht="12.75">
      <c r="C22" s="46" t="s">
        <v>66</v>
      </c>
      <c r="D22" s="170"/>
      <c r="E22" s="171"/>
      <c r="F22" s="180">
        <v>2930.7767868017713</v>
      </c>
      <c r="G22" s="181">
        <v>2930.7767868017713</v>
      </c>
      <c r="H22" s="182">
        <v>2930.7767868017713</v>
      </c>
      <c r="I22" s="180">
        <v>1903.7767868017713</v>
      </c>
      <c r="J22" s="181">
        <v>1903.7767868017713</v>
      </c>
      <c r="K22" s="182">
        <v>1903.7767868017713</v>
      </c>
      <c r="L22" s="180">
        <v>1081</v>
      </c>
      <c r="M22" s="181">
        <v>1081</v>
      </c>
      <c r="N22" s="182">
        <v>1081</v>
      </c>
      <c r="O22" s="180">
        <v>54</v>
      </c>
      <c r="P22" s="181">
        <v>54</v>
      </c>
      <c r="Q22" s="182">
        <v>54</v>
      </c>
      <c r="R22" s="68" t="s">
        <v>26</v>
      </c>
      <c r="S22" s="170"/>
      <c r="T22" s="171"/>
      <c r="AA22">
        <v>3</v>
      </c>
      <c r="AD22">
        <v>2</v>
      </c>
      <c r="AE22">
        <v>3</v>
      </c>
      <c r="AF22">
        <v>3</v>
      </c>
      <c r="AG22">
        <v>2</v>
      </c>
      <c r="AH22">
        <v>3</v>
      </c>
      <c r="AI22">
        <v>3</v>
      </c>
      <c r="AJ22">
        <v>2</v>
      </c>
      <c r="AK22">
        <v>3</v>
      </c>
      <c r="AL22">
        <v>3</v>
      </c>
      <c r="AM22">
        <v>2</v>
      </c>
      <c r="AN22">
        <v>3</v>
      </c>
      <c r="AO22">
        <v>3</v>
      </c>
      <c r="AP22">
        <v>3</v>
      </c>
    </row>
    <row r="23" spans="3:42" ht="12.75">
      <c r="C23" s="46" t="s">
        <v>67</v>
      </c>
      <c r="D23" s="170"/>
      <c r="E23" s="171"/>
      <c r="F23" s="180">
        <v>4069.7080580600013</v>
      </c>
      <c r="G23" s="181">
        <v>4267.92467926286</v>
      </c>
      <c r="H23" s="182">
        <v>4250</v>
      </c>
      <c r="I23" s="180">
        <v>7189.69237</v>
      </c>
      <c r="J23" s="181">
        <v>7242.166980800001</v>
      </c>
      <c r="K23" s="182">
        <v>7240</v>
      </c>
      <c r="L23" s="180">
        <v>733.27963</v>
      </c>
      <c r="M23" s="181">
        <v>620.0440192</v>
      </c>
      <c r="N23" s="182">
        <v>610</v>
      </c>
      <c r="O23" s="180">
        <v>3853.2639419399984</v>
      </c>
      <c r="P23" s="181">
        <v>3594.28632073714</v>
      </c>
      <c r="Q23" s="182">
        <v>3600</v>
      </c>
      <c r="R23" s="68" t="s">
        <v>27</v>
      </c>
      <c r="S23" s="170"/>
      <c r="T23" s="171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3:42" ht="12.75">
      <c r="C24" s="46" t="s">
        <v>68</v>
      </c>
      <c r="D24" s="170"/>
      <c r="E24" s="171"/>
      <c r="F24" s="180">
        <v>3519.627466</v>
      </c>
      <c r="G24" s="181">
        <v>3612.0449088066616</v>
      </c>
      <c r="H24" s="182">
        <v>3905.637550870947</v>
      </c>
      <c r="I24" s="180">
        <v>3166</v>
      </c>
      <c r="J24" s="181">
        <v>3087.717550870947</v>
      </c>
      <c r="K24" s="182">
        <v>3125.637550870947</v>
      </c>
      <c r="L24" s="180">
        <v>1240.087178</v>
      </c>
      <c r="M24" s="181">
        <v>1361.633890461429</v>
      </c>
      <c r="N24" s="182">
        <v>1530</v>
      </c>
      <c r="O24" s="180">
        <v>886.4597120000001</v>
      </c>
      <c r="P24" s="181">
        <v>837.3065325257144</v>
      </c>
      <c r="Q24" s="182">
        <v>750</v>
      </c>
      <c r="R24" s="68" t="s">
        <v>275</v>
      </c>
      <c r="S24" s="170"/>
      <c r="T24" s="171"/>
      <c r="AA24">
        <v>3</v>
      </c>
      <c r="AD24">
        <v>2</v>
      </c>
      <c r="AE24">
        <v>2</v>
      </c>
      <c r="AF24">
        <v>3</v>
      </c>
      <c r="AG24">
        <v>2</v>
      </c>
      <c r="AH24">
        <v>2</v>
      </c>
      <c r="AI24">
        <v>3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3</v>
      </c>
    </row>
    <row r="25" spans="3:42" ht="12.75">
      <c r="C25" s="46" t="s">
        <v>111</v>
      </c>
      <c r="D25" s="170"/>
      <c r="E25" s="171"/>
      <c r="F25" s="180">
        <v>692.62</v>
      </c>
      <c r="G25" s="181">
        <v>695.263</v>
      </c>
      <c r="H25" s="182">
        <v>684.96</v>
      </c>
      <c r="I25" s="180">
        <v>638.62</v>
      </c>
      <c r="J25" s="181">
        <v>641.263</v>
      </c>
      <c r="K25" s="182">
        <v>630.96</v>
      </c>
      <c r="L25" s="180">
        <v>189</v>
      </c>
      <c r="M25" s="181">
        <v>189</v>
      </c>
      <c r="N25" s="182">
        <v>189</v>
      </c>
      <c r="O25" s="180">
        <v>135</v>
      </c>
      <c r="P25" s="181">
        <v>135</v>
      </c>
      <c r="Q25" s="182">
        <v>135</v>
      </c>
      <c r="R25" s="68" t="s">
        <v>110</v>
      </c>
      <c r="S25" s="170"/>
      <c r="T25" s="171"/>
      <c r="AA25">
        <v>3</v>
      </c>
      <c r="AD25">
        <v>2</v>
      </c>
      <c r="AE25">
        <v>3</v>
      </c>
      <c r="AF25">
        <v>3</v>
      </c>
      <c r="AG25">
        <v>2</v>
      </c>
      <c r="AH25">
        <v>3</v>
      </c>
      <c r="AI25">
        <v>3</v>
      </c>
      <c r="AJ25">
        <v>2</v>
      </c>
      <c r="AK25">
        <v>3</v>
      </c>
      <c r="AL25">
        <v>3</v>
      </c>
      <c r="AM25">
        <v>2</v>
      </c>
      <c r="AN25">
        <v>3</v>
      </c>
      <c r="AO25">
        <v>3</v>
      </c>
      <c r="AP25">
        <v>3</v>
      </c>
    </row>
    <row r="26" spans="3:42" ht="12.75">
      <c r="C26" s="46" t="s">
        <v>69</v>
      </c>
      <c r="D26" s="170"/>
      <c r="E26" s="171"/>
      <c r="F26" s="180">
        <v>1.77</v>
      </c>
      <c r="G26" s="181">
        <v>2</v>
      </c>
      <c r="H26" s="182">
        <v>2</v>
      </c>
      <c r="I26" s="180">
        <v>0</v>
      </c>
      <c r="J26" s="181">
        <v>0</v>
      </c>
      <c r="K26" s="182">
        <v>0</v>
      </c>
      <c r="L26" s="180">
        <v>1.77</v>
      </c>
      <c r="M26" s="181">
        <v>2</v>
      </c>
      <c r="N26" s="182">
        <v>2</v>
      </c>
      <c r="O26" s="180">
        <v>0</v>
      </c>
      <c r="P26" s="181">
        <v>0</v>
      </c>
      <c r="Q26" s="182">
        <v>0</v>
      </c>
      <c r="R26" s="68" t="s">
        <v>28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3:42" ht="12.75">
      <c r="C27" s="46" t="s">
        <v>70</v>
      </c>
      <c r="D27" s="170"/>
      <c r="E27" s="171"/>
      <c r="F27" s="180">
        <v>1233.57</v>
      </c>
      <c r="G27" s="181">
        <v>1244</v>
      </c>
      <c r="H27" s="182">
        <v>1245</v>
      </c>
      <c r="I27" s="180">
        <v>1468.97</v>
      </c>
      <c r="J27" s="181">
        <v>1450</v>
      </c>
      <c r="K27" s="182">
        <v>1451</v>
      </c>
      <c r="L27" s="180">
        <v>519.3</v>
      </c>
      <c r="M27" s="181">
        <v>524</v>
      </c>
      <c r="N27" s="182">
        <v>524</v>
      </c>
      <c r="O27" s="180">
        <v>754.7</v>
      </c>
      <c r="P27" s="181">
        <v>730</v>
      </c>
      <c r="Q27" s="182">
        <v>730</v>
      </c>
      <c r="R27" s="68" t="s">
        <v>29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3:42" ht="12.75">
      <c r="C28" s="46" t="s">
        <v>71</v>
      </c>
      <c r="D28" s="170"/>
      <c r="E28" s="171"/>
      <c r="F28" s="180">
        <v>4951.99</v>
      </c>
      <c r="G28" s="181">
        <v>4960.99</v>
      </c>
      <c r="H28" s="182">
        <v>4980.99</v>
      </c>
      <c r="I28" s="180">
        <v>6982</v>
      </c>
      <c r="J28" s="181">
        <v>6912</v>
      </c>
      <c r="K28" s="182">
        <v>6912</v>
      </c>
      <c r="L28" s="180">
        <v>907.99</v>
      </c>
      <c r="M28" s="181">
        <v>874.99</v>
      </c>
      <c r="N28" s="182">
        <v>894.99</v>
      </c>
      <c r="O28" s="180">
        <v>2938</v>
      </c>
      <c r="P28" s="181">
        <v>2826</v>
      </c>
      <c r="Q28" s="182">
        <v>2826</v>
      </c>
      <c r="R28" s="68" t="s">
        <v>30</v>
      </c>
      <c r="S28" s="170"/>
      <c r="T28" s="171"/>
      <c r="AA28">
        <v>3</v>
      </c>
      <c r="AD28">
        <v>2</v>
      </c>
      <c r="AE28">
        <v>3</v>
      </c>
      <c r="AF28">
        <v>3</v>
      </c>
      <c r="AG28">
        <v>2</v>
      </c>
      <c r="AH28">
        <v>3</v>
      </c>
      <c r="AI28">
        <v>3</v>
      </c>
      <c r="AJ28">
        <v>2</v>
      </c>
      <c r="AK28">
        <v>3</v>
      </c>
      <c r="AL28">
        <v>3</v>
      </c>
      <c r="AM28">
        <v>2</v>
      </c>
      <c r="AN28">
        <v>3</v>
      </c>
      <c r="AO28">
        <v>3</v>
      </c>
      <c r="AP28">
        <v>3</v>
      </c>
    </row>
    <row r="29" spans="3:42" ht="12.75">
      <c r="C29" s="46" t="s">
        <v>72</v>
      </c>
      <c r="D29" s="170"/>
      <c r="E29" s="171"/>
      <c r="F29" s="180">
        <v>31848.415999999997</v>
      </c>
      <c r="G29" s="181">
        <v>33535</v>
      </c>
      <c r="H29" s="182">
        <v>34135</v>
      </c>
      <c r="I29" s="180">
        <v>31426.896</v>
      </c>
      <c r="J29" s="181">
        <v>33250</v>
      </c>
      <c r="K29" s="182">
        <v>33850</v>
      </c>
      <c r="L29" s="180">
        <v>2766.6530000000002</v>
      </c>
      <c r="M29" s="181">
        <v>2860</v>
      </c>
      <c r="N29" s="182">
        <v>2960</v>
      </c>
      <c r="O29" s="180">
        <v>2345.133</v>
      </c>
      <c r="P29" s="181">
        <v>2575</v>
      </c>
      <c r="Q29" s="182">
        <v>2675</v>
      </c>
      <c r="R29" s="68" t="s">
        <v>31</v>
      </c>
      <c r="S29" s="170"/>
      <c r="T29" s="171"/>
      <c r="AA29">
        <v>3</v>
      </c>
      <c r="AD29">
        <v>2</v>
      </c>
      <c r="AE29">
        <v>3</v>
      </c>
      <c r="AF29">
        <v>3</v>
      </c>
      <c r="AG29">
        <v>2</v>
      </c>
      <c r="AH29">
        <v>2</v>
      </c>
      <c r="AI29">
        <v>2</v>
      </c>
      <c r="AJ29">
        <v>2</v>
      </c>
      <c r="AK29">
        <v>3</v>
      </c>
      <c r="AL29">
        <v>3</v>
      </c>
      <c r="AM29">
        <v>2</v>
      </c>
      <c r="AN29">
        <v>3</v>
      </c>
      <c r="AO29">
        <v>3</v>
      </c>
      <c r="AP29">
        <v>3</v>
      </c>
    </row>
    <row r="30" spans="3:42" ht="12.75">
      <c r="C30" s="46" t="s">
        <v>73</v>
      </c>
      <c r="D30" s="170"/>
      <c r="E30" s="171"/>
      <c r="F30" s="180">
        <v>14888.977569499999</v>
      </c>
      <c r="G30" s="181">
        <v>14850</v>
      </c>
      <c r="H30" s="182">
        <v>14805</v>
      </c>
      <c r="I30" s="180">
        <v>12624.997448999999</v>
      </c>
      <c r="J30" s="181">
        <v>12900</v>
      </c>
      <c r="K30" s="182">
        <v>12720</v>
      </c>
      <c r="L30" s="180">
        <v>2722.210299</v>
      </c>
      <c r="M30" s="181">
        <v>2540</v>
      </c>
      <c r="N30" s="182">
        <v>2610</v>
      </c>
      <c r="O30" s="180">
        <v>458.2301785</v>
      </c>
      <c r="P30" s="181">
        <v>590</v>
      </c>
      <c r="Q30" s="182">
        <v>525</v>
      </c>
      <c r="R30" s="68" t="s">
        <v>5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3:42" ht="12.75">
      <c r="C31" s="46" t="s">
        <v>74</v>
      </c>
      <c r="D31" s="170"/>
      <c r="E31" s="171"/>
      <c r="F31" s="180">
        <v>2922.51</v>
      </c>
      <c r="G31" s="181">
        <v>3040</v>
      </c>
      <c r="H31" s="182">
        <v>3140</v>
      </c>
      <c r="I31" s="180">
        <v>3107.51</v>
      </c>
      <c r="J31" s="181">
        <v>3225</v>
      </c>
      <c r="K31" s="182">
        <v>3225</v>
      </c>
      <c r="L31" s="180">
        <v>15</v>
      </c>
      <c r="M31" s="181">
        <v>15</v>
      </c>
      <c r="N31" s="182">
        <v>15</v>
      </c>
      <c r="O31" s="180">
        <v>200</v>
      </c>
      <c r="P31" s="181">
        <v>200</v>
      </c>
      <c r="Q31" s="182">
        <v>100</v>
      </c>
      <c r="R31" s="68" t="s">
        <v>32</v>
      </c>
      <c r="S31" s="170"/>
      <c r="T31" s="171"/>
      <c r="AA31">
        <v>3</v>
      </c>
      <c r="AD31">
        <v>2</v>
      </c>
      <c r="AE31">
        <v>3</v>
      </c>
      <c r="AF31">
        <v>3</v>
      </c>
      <c r="AG31">
        <v>2</v>
      </c>
      <c r="AH31">
        <v>3</v>
      </c>
      <c r="AI31">
        <v>3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3</v>
      </c>
    </row>
    <row r="32" spans="3:42" ht="12.75">
      <c r="C32" s="46" t="s">
        <v>333</v>
      </c>
      <c r="D32" s="170"/>
      <c r="E32" s="171"/>
      <c r="F32" s="180">
        <v>621.9</v>
      </c>
      <c r="G32" s="181">
        <v>638</v>
      </c>
      <c r="H32" s="182">
        <v>646</v>
      </c>
      <c r="I32" s="180">
        <v>588</v>
      </c>
      <c r="J32" s="181">
        <v>605</v>
      </c>
      <c r="K32" s="182">
        <v>615</v>
      </c>
      <c r="L32" s="180">
        <v>36</v>
      </c>
      <c r="M32" s="181">
        <v>35</v>
      </c>
      <c r="N32" s="182">
        <v>33</v>
      </c>
      <c r="O32" s="180">
        <v>2.1</v>
      </c>
      <c r="P32" s="181">
        <v>2</v>
      </c>
      <c r="Q32" s="182">
        <v>2</v>
      </c>
      <c r="R32" s="68" t="s">
        <v>332</v>
      </c>
      <c r="S32" s="170"/>
      <c r="T32" s="171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3:42" ht="12.75">
      <c r="C33" s="46" t="s">
        <v>75</v>
      </c>
      <c r="D33" s="170"/>
      <c r="E33" s="171"/>
      <c r="F33" s="180">
        <v>4285.3</v>
      </c>
      <c r="G33" s="181">
        <v>4320</v>
      </c>
      <c r="H33" s="182">
        <v>4340</v>
      </c>
      <c r="I33" s="180">
        <v>4995.2</v>
      </c>
      <c r="J33" s="181">
        <v>4860</v>
      </c>
      <c r="K33" s="182">
        <v>4885</v>
      </c>
      <c r="L33" s="180">
        <v>671.76</v>
      </c>
      <c r="M33" s="181">
        <v>475</v>
      </c>
      <c r="N33" s="182">
        <v>445</v>
      </c>
      <c r="O33" s="180">
        <v>1381.6599999999999</v>
      </c>
      <c r="P33" s="181">
        <v>1015</v>
      </c>
      <c r="Q33" s="182">
        <v>990</v>
      </c>
      <c r="R33" s="68" t="s">
        <v>33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2.75">
      <c r="C34" s="46" t="s">
        <v>76</v>
      </c>
      <c r="D34" s="170"/>
      <c r="E34" s="171"/>
      <c r="F34" s="180">
        <v>1286.94</v>
      </c>
      <c r="G34" s="181">
        <v>1350</v>
      </c>
      <c r="H34" s="182">
        <v>1350</v>
      </c>
      <c r="I34" s="180">
        <v>2207.94</v>
      </c>
      <c r="J34" s="181">
        <v>2240</v>
      </c>
      <c r="K34" s="182">
        <v>2150</v>
      </c>
      <c r="L34" s="180">
        <v>551</v>
      </c>
      <c r="M34" s="181">
        <v>560</v>
      </c>
      <c r="N34" s="182">
        <v>540</v>
      </c>
      <c r="O34" s="180">
        <v>1472</v>
      </c>
      <c r="P34" s="181">
        <v>1450</v>
      </c>
      <c r="Q34" s="182">
        <v>1340</v>
      </c>
      <c r="R34" s="68" t="s">
        <v>34</v>
      </c>
      <c r="S34" s="170"/>
      <c r="T34" s="171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2.75">
      <c r="C35" s="46" t="s">
        <v>77</v>
      </c>
      <c r="D35" s="170"/>
      <c r="E35" s="171"/>
      <c r="F35" s="180">
        <v>11605</v>
      </c>
      <c r="G35" s="181">
        <v>11656</v>
      </c>
      <c r="H35" s="182">
        <v>11670</v>
      </c>
      <c r="I35" s="180">
        <v>12509</v>
      </c>
      <c r="J35" s="181">
        <v>12550</v>
      </c>
      <c r="K35" s="182">
        <v>12550</v>
      </c>
      <c r="L35" s="180">
        <v>220</v>
      </c>
      <c r="M35" s="181">
        <v>227</v>
      </c>
      <c r="N35" s="182">
        <v>230</v>
      </c>
      <c r="O35" s="180">
        <v>1124</v>
      </c>
      <c r="P35" s="181">
        <v>1121</v>
      </c>
      <c r="Q35" s="182">
        <v>1110</v>
      </c>
      <c r="R35" s="68" t="s">
        <v>35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2.75">
      <c r="C36" s="46" t="s">
        <v>78</v>
      </c>
      <c r="D36" s="170"/>
      <c r="E36" s="171"/>
      <c r="F36" s="180">
        <v>57794</v>
      </c>
      <c r="G36" s="181">
        <v>59485</v>
      </c>
      <c r="H36" s="182">
        <v>61452</v>
      </c>
      <c r="I36" s="180">
        <v>48719</v>
      </c>
      <c r="J36" s="181">
        <v>50255</v>
      </c>
      <c r="K36" s="182">
        <v>51522</v>
      </c>
      <c r="L36" s="180">
        <v>9774</v>
      </c>
      <c r="M36" s="181">
        <v>10000</v>
      </c>
      <c r="N36" s="182">
        <v>10600</v>
      </c>
      <c r="O36" s="180">
        <v>699</v>
      </c>
      <c r="P36" s="181">
        <v>770</v>
      </c>
      <c r="Q36" s="182">
        <v>670</v>
      </c>
      <c r="R36" s="68" t="s">
        <v>36</v>
      </c>
      <c r="S36" s="170"/>
      <c r="T36" s="171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3:42" ht="12.75">
      <c r="C37" s="46" t="s">
        <v>79</v>
      </c>
      <c r="D37" s="170"/>
      <c r="E37" s="171"/>
      <c r="F37" s="180">
        <v>1687.37973</v>
      </c>
      <c r="G37" s="181">
        <v>1715</v>
      </c>
      <c r="H37" s="182">
        <v>1730</v>
      </c>
      <c r="I37" s="180">
        <v>1204.614</v>
      </c>
      <c r="J37" s="181">
        <v>1230</v>
      </c>
      <c r="K37" s="182">
        <v>1255</v>
      </c>
      <c r="L37" s="180">
        <v>723.74905</v>
      </c>
      <c r="M37" s="181">
        <v>735</v>
      </c>
      <c r="N37" s="182">
        <v>745</v>
      </c>
      <c r="O37" s="180">
        <v>240.98332</v>
      </c>
      <c r="P37" s="181">
        <v>250</v>
      </c>
      <c r="Q37" s="182">
        <v>270</v>
      </c>
      <c r="R37" s="68" t="s">
        <v>37</v>
      </c>
      <c r="S37" s="170"/>
      <c r="T37" s="171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3:42" ht="12.75">
      <c r="C38" s="46" t="s">
        <v>80</v>
      </c>
      <c r="D38" s="170"/>
      <c r="E38" s="171"/>
      <c r="F38" s="180">
        <v>3</v>
      </c>
      <c r="G38" s="181">
        <v>3</v>
      </c>
      <c r="H38" s="182">
        <v>3</v>
      </c>
      <c r="I38" s="180">
        <v>0</v>
      </c>
      <c r="J38" s="181">
        <v>0</v>
      </c>
      <c r="K38" s="182">
        <v>0</v>
      </c>
      <c r="L38" s="180">
        <v>3</v>
      </c>
      <c r="M38" s="181">
        <v>3</v>
      </c>
      <c r="N38" s="182">
        <v>3</v>
      </c>
      <c r="O38" s="180">
        <v>0</v>
      </c>
      <c r="P38" s="181">
        <v>0</v>
      </c>
      <c r="Q38" s="182">
        <v>0</v>
      </c>
      <c r="R38" s="68" t="s">
        <v>99</v>
      </c>
      <c r="S38" s="170"/>
      <c r="T38" s="171"/>
      <c r="AA38">
        <v>3</v>
      </c>
      <c r="AD38">
        <v>2</v>
      </c>
      <c r="AE38">
        <v>3</v>
      </c>
      <c r="AF38">
        <v>3</v>
      </c>
      <c r="AG38">
        <v>2</v>
      </c>
      <c r="AH38">
        <v>3</v>
      </c>
      <c r="AI38">
        <v>3</v>
      </c>
      <c r="AJ38">
        <v>2</v>
      </c>
      <c r="AK38">
        <v>3</v>
      </c>
      <c r="AL38">
        <v>3</v>
      </c>
      <c r="AM38">
        <v>2</v>
      </c>
      <c r="AN38">
        <v>3</v>
      </c>
      <c r="AO38">
        <v>3</v>
      </c>
      <c r="AP38">
        <v>3</v>
      </c>
    </row>
    <row r="39" spans="3:42" ht="12.75">
      <c r="C39" s="46" t="s">
        <v>81</v>
      </c>
      <c r="D39" s="170"/>
      <c r="E39" s="171"/>
      <c r="F39" s="180">
        <v>12275.8</v>
      </c>
      <c r="G39" s="181">
        <v>11588</v>
      </c>
      <c r="H39" s="182">
        <v>11350</v>
      </c>
      <c r="I39" s="180">
        <v>9674</v>
      </c>
      <c r="J39" s="181">
        <v>9088</v>
      </c>
      <c r="K39" s="182">
        <v>8850</v>
      </c>
      <c r="L39" s="180">
        <v>2607</v>
      </c>
      <c r="M39" s="181">
        <v>2505</v>
      </c>
      <c r="N39" s="182">
        <v>2505</v>
      </c>
      <c r="O39" s="180">
        <v>5.2</v>
      </c>
      <c r="P39" s="181">
        <v>5</v>
      </c>
      <c r="Q39" s="182">
        <v>5</v>
      </c>
      <c r="R39" s="68" t="s">
        <v>38</v>
      </c>
      <c r="S39" s="170"/>
      <c r="T39" s="171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3:42" ht="13.5" thickBot="1">
      <c r="C40" s="46" t="s">
        <v>82</v>
      </c>
      <c r="D40" s="170"/>
      <c r="E40" s="171"/>
      <c r="F40" s="180">
        <v>4840.8441663799995</v>
      </c>
      <c r="G40" s="181">
        <v>5030</v>
      </c>
      <c r="H40" s="182">
        <v>5320</v>
      </c>
      <c r="I40" s="180">
        <v>4859.049999999999</v>
      </c>
      <c r="J40" s="181">
        <v>4900</v>
      </c>
      <c r="K40" s="182">
        <v>5190</v>
      </c>
      <c r="L40" s="180">
        <v>195.09072079999999</v>
      </c>
      <c r="M40" s="181">
        <v>270</v>
      </c>
      <c r="N40" s="182">
        <v>270</v>
      </c>
      <c r="O40" s="180">
        <v>213.29655442</v>
      </c>
      <c r="P40" s="181">
        <v>140</v>
      </c>
      <c r="Q40" s="182">
        <v>140</v>
      </c>
      <c r="R40" s="68" t="s">
        <v>40</v>
      </c>
      <c r="S40" s="170"/>
      <c r="T40" s="171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3:42" ht="14.25" thickBot="1" thickTop="1">
      <c r="C41" s="14" t="s">
        <v>7</v>
      </c>
      <c r="D41" s="174"/>
      <c r="E41" s="175"/>
      <c r="F41" s="152">
        <v>295293.5020004939</v>
      </c>
      <c r="G41" s="153">
        <v>307074.4966522112</v>
      </c>
      <c r="H41" s="154">
        <v>310616.43521228724</v>
      </c>
      <c r="I41" s="152">
        <v>278405.106561715</v>
      </c>
      <c r="J41" s="153">
        <v>287291.5231641408</v>
      </c>
      <c r="K41" s="154">
        <v>289047.2684606848</v>
      </c>
      <c r="L41" s="152">
        <v>49807.371016274265</v>
      </c>
      <c r="M41" s="153">
        <v>53091.95546506169</v>
      </c>
      <c r="N41" s="154">
        <v>54139.10447899758</v>
      </c>
      <c r="O41" s="152">
        <v>32918.97557749541</v>
      </c>
      <c r="P41" s="153">
        <v>33308.981976991316</v>
      </c>
      <c r="Q41" s="154">
        <v>32569.93772739517</v>
      </c>
      <c r="R41" s="14" t="s">
        <v>7</v>
      </c>
      <c r="S41" s="174"/>
      <c r="T41" s="175"/>
      <c r="AA41" t="e">
        <v>#REF!</v>
      </c>
      <c r="AD41" t="e">
        <v>#REF!</v>
      </c>
      <c r="AE41" t="e">
        <v>#REF!</v>
      </c>
      <c r="AF41" t="e">
        <v>#REF!</v>
      </c>
      <c r="AG41" t="e">
        <v>#REF!</v>
      </c>
      <c r="AH41" t="e">
        <v>#REF!</v>
      </c>
      <c r="AI41" t="e">
        <v>#REF!</v>
      </c>
      <c r="AJ41" t="e">
        <v>#REF!</v>
      </c>
      <c r="AK41" t="e">
        <v>#REF!</v>
      </c>
      <c r="AL41" t="e">
        <v>#REF!</v>
      </c>
      <c r="AM41" t="e">
        <v>#REF!</v>
      </c>
      <c r="AN41" t="e">
        <v>#REF!</v>
      </c>
      <c r="AO41" t="e">
        <v>#REF!</v>
      </c>
      <c r="AP41" t="e">
        <v>#REF!</v>
      </c>
    </row>
    <row r="42" spans="3:42" ht="13.5" thickTop="1">
      <c r="C42" s="167" t="s">
        <v>84</v>
      </c>
      <c r="D42" s="168"/>
      <c r="E42" s="169"/>
      <c r="F42" s="177">
        <v>0.190139952</v>
      </c>
      <c r="G42" s="178">
        <v>0.18</v>
      </c>
      <c r="H42" s="179">
        <v>0.18</v>
      </c>
      <c r="I42" s="177">
        <v>0</v>
      </c>
      <c r="J42" s="178">
        <v>0</v>
      </c>
      <c r="K42" s="179">
        <v>0</v>
      </c>
      <c r="L42" s="177">
        <v>0.190139952</v>
      </c>
      <c r="M42" s="178">
        <v>0.18</v>
      </c>
      <c r="N42" s="179">
        <v>0.18</v>
      </c>
      <c r="O42" s="177">
        <v>0</v>
      </c>
      <c r="P42" s="178">
        <v>0</v>
      </c>
      <c r="Q42" s="179">
        <v>0</v>
      </c>
      <c r="R42" s="80" t="s">
        <v>41</v>
      </c>
      <c r="S42" s="168"/>
      <c r="T42" s="169"/>
      <c r="AA42">
        <v>3</v>
      </c>
      <c r="AD42">
        <v>2</v>
      </c>
      <c r="AE42">
        <v>3</v>
      </c>
      <c r="AF42">
        <v>3</v>
      </c>
      <c r="AG42">
        <v>2</v>
      </c>
      <c r="AH42">
        <v>3</v>
      </c>
      <c r="AI42">
        <v>3</v>
      </c>
      <c r="AJ42">
        <v>2</v>
      </c>
      <c r="AK42">
        <v>3</v>
      </c>
      <c r="AL42">
        <v>3</v>
      </c>
      <c r="AM42">
        <v>2</v>
      </c>
      <c r="AN42">
        <v>3</v>
      </c>
      <c r="AO42">
        <v>3</v>
      </c>
      <c r="AP42">
        <v>3</v>
      </c>
    </row>
    <row r="43" spans="3:42" ht="12.75">
      <c r="C43" s="46" t="s">
        <v>85</v>
      </c>
      <c r="D43" s="170"/>
      <c r="E43" s="171"/>
      <c r="F43" s="180">
        <v>7299.89</v>
      </c>
      <c r="G43" s="181">
        <v>8684</v>
      </c>
      <c r="H43" s="182">
        <v>8696</v>
      </c>
      <c r="I43" s="180">
        <v>10180</v>
      </c>
      <c r="J43" s="181">
        <v>10528</v>
      </c>
      <c r="K43" s="182">
        <v>10795</v>
      </c>
      <c r="L43" s="180">
        <v>3.71</v>
      </c>
      <c r="M43" s="181">
        <v>2</v>
      </c>
      <c r="N43" s="182">
        <v>1</v>
      </c>
      <c r="O43" s="180">
        <v>2883.8199999999997</v>
      </c>
      <c r="P43" s="181">
        <v>1846</v>
      </c>
      <c r="Q43" s="182">
        <v>2100</v>
      </c>
      <c r="R43" s="68" t="s">
        <v>42</v>
      </c>
      <c r="S43" s="170"/>
      <c r="T43" s="171"/>
      <c r="AA43">
        <v>3</v>
      </c>
      <c r="AD43">
        <v>2</v>
      </c>
      <c r="AE43">
        <v>3</v>
      </c>
      <c r="AF43">
        <v>3</v>
      </c>
      <c r="AG43">
        <v>2</v>
      </c>
      <c r="AH43">
        <v>2</v>
      </c>
      <c r="AI43">
        <v>2</v>
      </c>
      <c r="AJ43">
        <v>2</v>
      </c>
      <c r="AK43">
        <v>3</v>
      </c>
      <c r="AL43">
        <v>3</v>
      </c>
      <c r="AM43">
        <v>2</v>
      </c>
      <c r="AN43">
        <v>2</v>
      </c>
      <c r="AO43">
        <v>2</v>
      </c>
      <c r="AP43">
        <v>3</v>
      </c>
    </row>
    <row r="44" spans="3:42" ht="12.75">
      <c r="C44" s="46" t="s">
        <v>86</v>
      </c>
      <c r="D44" s="170"/>
      <c r="E44" s="171"/>
      <c r="F44" s="180">
        <v>122.77</v>
      </c>
      <c r="G44" s="181">
        <v>122.77</v>
      </c>
      <c r="H44" s="182">
        <v>122.77</v>
      </c>
      <c r="I44" s="180">
        <v>120.8</v>
      </c>
      <c r="J44" s="181">
        <v>120.8</v>
      </c>
      <c r="K44" s="182">
        <v>120.8</v>
      </c>
      <c r="L44" s="180">
        <v>2.22</v>
      </c>
      <c r="M44" s="181">
        <v>2.22</v>
      </c>
      <c r="N44" s="182">
        <v>2.22</v>
      </c>
      <c r="O44" s="180">
        <v>0.25</v>
      </c>
      <c r="P44" s="181">
        <v>0.25</v>
      </c>
      <c r="Q44" s="182">
        <v>0.25</v>
      </c>
      <c r="R44" s="68" t="s">
        <v>43</v>
      </c>
      <c r="S44" s="170"/>
      <c r="T44" s="171"/>
      <c r="AA44">
        <v>3</v>
      </c>
      <c r="AD44">
        <v>3</v>
      </c>
      <c r="AE44">
        <v>3</v>
      </c>
      <c r="AF44">
        <v>3</v>
      </c>
      <c r="AG44">
        <v>3</v>
      </c>
      <c r="AH44">
        <v>3</v>
      </c>
      <c r="AI44">
        <v>3</v>
      </c>
      <c r="AJ44">
        <v>2</v>
      </c>
      <c r="AK44">
        <v>3</v>
      </c>
      <c r="AL44">
        <v>3</v>
      </c>
      <c r="AM44">
        <v>2</v>
      </c>
      <c r="AN44">
        <v>3</v>
      </c>
      <c r="AO44">
        <v>3</v>
      </c>
      <c r="AP44">
        <v>3</v>
      </c>
    </row>
    <row r="45" spans="3:42" ht="12.75">
      <c r="C45" s="46" t="s">
        <v>87</v>
      </c>
      <c r="D45" s="170"/>
      <c r="E45" s="171"/>
      <c r="F45" s="180">
        <v>7.58</v>
      </c>
      <c r="G45" s="181">
        <v>7.58</v>
      </c>
      <c r="H45" s="182">
        <v>7.58</v>
      </c>
      <c r="I45" s="180">
        <v>5.53</v>
      </c>
      <c r="J45" s="181">
        <v>5.53</v>
      </c>
      <c r="K45" s="182">
        <v>5.53</v>
      </c>
      <c r="L45" s="180">
        <v>2.05</v>
      </c>
      <c r="M45" s="181">
        <v>2.05</v>
      </c>
      <c r="N45" s="182">
        <v>2.05</v>
      </c>
      <c r="O45" s="180">
        <v>0</v>
      </c>
      <c r="P45" s="181">
        <v>0</v>
      </c>
      <c r="Q45" s="182">
        <v>0</v>
      </c>
      <c r="R45" s="68" t="s">
        <v>3</v>
      </c>
      <c r="S45" s="170"/>
      <c r="T45" s="171"/>
      <c r="AA45">
        <v>3</v>
      </c>
      <c r="AD45">
        <v>3</v>
      </c>
      <c r="AE45">
        <v>3</v>
      </c>
      <c r="AF45">
        <v>3</v>
      </c>
      <c r="AG45">
        <v>3</v>
      </c>
      <c r="AH45">
        <v>3</v>
      </c>
      <c r="AI45">
        <v>3</v>
      </c>
      <c r="AJ45">
        <v>2</v>
      </c>
      <c r="AK45">
        <v>3</v>
      </c>
      <c r="AL45">
        <v>3</v>
      </c>
      <c r="AM45">
        <v>2</v>
      </c>
      <c r="AN45">
        <v>3</v>
      </c>
      <c r="AO45">
        <v>3</v>
      </c>
      <c r="AP45">
        <v>3</v>
      </c>
    </row>
    <row r="46" spans="3:42" ht="12.75">
      <c r="C46" s="46" t="s">
        <v>88</v>
      </c>
      <c r="D46" s="170"/>
      <c r="E46" s="171"/>
      <c r="F46" s="180">
        <v>1.6</v>
      </c>
      <c r="G46" s="181">
        <v>1.6</v>
      </c>
      <c r="H46" s="182">
        <v>1.6</v>
      </c>
      <c r="I46" s="180">
        <v>0</v>
      </c>
      <c r="J46" s="181">
        <v>0</v>
      </c>
      <c r="K46" s="182">
        <v>0</v>
      </c>
      <c r="L46" s="180">
        <v>1.6</v>
      </c>
      <c r="M46" s="181">
        <v>1.6</v>
      </c>
      <c r="N46" s="182">
        <v>1.6</v>
      </c>
      <c r="O46" s="180">
        <v>0</v>
      </c>
      <c r="P46" s="181">
        <v>0</v>
      </c>
      <c r="Q46" s="182">
        <v>0</v>
      </c>
      <c r="R46" s="68" t="s">
        <v>44</v>
      </c>
      <c r="S46" s="170"/>
      <c r="T46" s="171"/>
      <c r="AA46">
        <v>3</v>
      </c>
      <c r="AD46">
        <v>2</v>
      </c>
      <c r="AE46">
        <v>3</v>
      </c>
      <c r="AF46">
        <v>3</v>
      </c>
      <c r="AG46">
        <v>2</v>
      </c>
      <c r="AH46">
        <v>3</v>
      </c>
      <c r="AI46">
        <v>3</v>
      </c>
      <c r="AJ46">
        <v>2</v>
      </c>
      <c r="AK46">
        <v>3</v>
      </c>
      <c r="AL46">
        <v>3</v>
      </c>
      <c r="AM46">
        <v>2</v>
      </c>
      <c r="AN46">
        <v>3</v>
      </c>
      <c r="AO46">
        <v>3</v>
      </c>
      <c r="AP46">
        <v>3</v>
      </c>
    </row>
    <row r="47" spans="3:42" ht="12.75">
      <c r="C47" s="46" t="s">
        <v>89</v>
      </c>
      <c r="D47" s="170"/>
      <c r="E47" s="171"/>
      <c r="F47" s="180">
        <v>6.180000000000001</v>
      </c>
      <c r="G47" s="181">
        <v>6.180000000000001</v>
      </c>
      <c r="H47" s="182">
        <v>6.180000000000001</v>
      </c>
      <c r="I47" s="180">
        <v>1</v>
      </c>
      <c r="J47" s="181">
        <v>1</v>
      </c>
      <c r="K47" s="182">
        <v>1</v>
      </c>
      <c r="L47" s="180">
        <v>5.19</v>
      </c>
      <c r="M47" s="181">
        <v>5.19</v>
      </c>
      <c r="N47" s="182">
        <v>5.19</v>
      </c>
      <c r="O47" s="180">
        <v>0.01</v>
      </c>
      <c r="P47" s="181">
        <v>0.01</v>
      </c>
      <c r="Q47" s="182">
        <v>0.01</v>
      </c>
      <c r="R47" s="68" t="s">
        <v>4</v>
      </c>
      <c r="S47" s="170"/>
      <c r="T47" s="171"/>
      <c r="AA47">
        <v>3</v>
      </c>
      <c r="AD47">
        <v>2</v>
      </c>
      <c r="AE47">
        <v>3</v>
      </c>
      <c r="AF47">
        <v>3</v>
      </c>
      <c r="AG47">
        <v>2</v>
      </c>
      <c r="AH47">
        <v>3</v>
      </c>
      <c r="AI47">
        <v>3</v>
      </c>
      <c r="AJ47">
        <v>2</v>
      </c>
      <c r="AK47">
        <v>3</v>
      </c>
      <c r="AL47">
        <v>3</v>
      </c>
      <c r="AM47">
        <v>2</v>
      </c>
      <c r="AN47">
        <v>3</v>
      </c>
      <c r="AO47">
        <v>3</v>
      </c>
      <c r="AP47">
        <v>3</v>
      </c>
    </row>
    <row r="48" spans="3:42" ht="12.75">
      <c r="C48" s="46" t="s">
        <v>90</v>
      </c>
      <c r="D48" s="170"/>
      <c r="E48" s="171"/>
      <c r="F48" s="180">
        <v>52102.47</v>
      </c>
      <c r="G48" s="181">
        <v>53197.65000000001</v>
      </c>
      <c r="H48" s="182">
        <v>54647.6863</v>
      </c>
      <c r="I48" s="180">
        <v>64827</v>
      </c>
      <c r="J48" s="181">
        <v>66292.65000000001</v>
      </c>
      <c r="K48" s="182">
        <v>67792.6863</v>
      </c>
      <c r="L48" s="180">
        <v>104.54</v>
      </c>
      <c r="M48" s="181">
        <v>105</v>
      </c>
      <c r="N48" s="182">
        <v>105</v>
      </c>
      <c r="O48" s="180">
        <v>12829.07</v>
      </c>
      <c r="P48" s="181">
        <v>13200</v>
      </c>
      <c r="Q48" s="182">
        <v>13250</v>
      </c>
      <c r="R48" s="68" t="s">
        <v>45</v>
      </c>
      <c r="S48" s="170"/>
      <c r="T48" s="171"/>
      <c r="AA48">
        <v>3</v>
      </c>
      <c r="AD48">
        <v>3</v>
      </c>
      <c r="AE48">
        <v>2</v>
      </c>
      <c r="AF48">
        <v>2</v>
      </c>
      <c r="AG48">
        <v>3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3</v>
      </c>
    </row>
    <row r="49" spans="3:42" ht="12.75">
      <c r="C49" s="46" t="s">
        <v>91</v>
      </c>
      <c r="D49" s="170"/>
      <c r="E49" s="171"/>
      <c r="F49" s="180">
        <v>932.02</v>
      </c>
      <c r="G49" s="181">
        <v>932.02</v>
      </c>
      <c r="H49" s="182">
        <v>932.02</v>
      </c>
      <c r="I49" s="180">
        <v>2099</v>
      </c>
      <c r="J49" s="181">
        <v>2099</v>
      </c>
      <c r="K49" s="182">
        <v>2099</v>
      </c>
      <c r="L49" s="180">
        <v>1.49</v>
      </c>
      <c r="M49" s="181">
        <v>1.49</v>
      </c>
      <c r="N49" s="182">
        <v>1.49</v>
      </c>
      <c r="O49" s="180">
        <v>1168.47</v>
      </c>
      <c r="P49" s="181">
        <v>1168.47</v>
      </c>
      <c r="Q49" s="182">
        <v>1168.47</v>
      </c>
      <c r="R49" s="68" t="s">
        <v>6</v>
      </c>
      <c r="S49" s="170"/>
      <c r="T49" s="171"/>
      <c r="AA49">
        <v>3</v>
      </c>
      <c r="AD49">
        <v>3</v>
      </c>
      <c r="AE49">
        <v>3</v>
      </c>
      <c r="AF49">
        <v>3</v>
      </c>
      <c r="AG49">
        <v>3</v>
      </c>
      <c r="AH49">
        <v>3</v>
      </c>
      <c r="AI49">
        <v>3</v>
      </c>
      <c r="AJ49">
        <v>3</v>
      </c>
      <c r="AK49">
        <v>3</v>
      </c>
      <c r="AL49">
        <v>3</v>
      </c>
      <c r="AM49">
        <v>3</v>
      </c>
      <c r="AN49">
        <v>3</v>
      </c>
      <c r="AO49">
        <v>3</v>
      </c>
      <c r="AP49">
        <v>3</v>
      </c>
    </row>
    <row r="50" spans="3:42" ht="13.5" thickBot="1">
      <c r="C50" s="46" t="s">
        <v>92</v>
      </c>
      <c r="D50" s="170"/>
      <c r="E50" s="171"/>
      <c r="F50" s="180">
        <v>0.39</v>
      </c>
      <c r="G50" s="181">
        <v>0.39</v>
      </c>
      <c r="H50" s="182">
        <v>0.39</v>
      </c>
      <c r="I50" s="180">
        <v>0</v>
      </c>
      <c r="J50" s="181">
        <v>0</v>
      </c>
      <c r="K50" s="182">
        <v>0</v>
      </c>
      <c r="L50" s="180">
        <v>0.39</v>
      </c>
      <c r="M50" s="181">
        <v>0.39</v>
      </c>
      <c r="N50" s="182">
        <v>0.39</v>
      </c>
      <c r="O50" s="180">
        <v>0</v>
      </c>
      <c r="P50" s="181">
        <v>0</v>
      </c>
      <c r="Q50" s="182">
        <v>0</v>
      </c>
      <c r="R50" s="68" t="s">
        <v>46</v>
      </c>
      <c r="S50" s="170"/>
      <c r="T50" s="171"/>
      <c r="AA50">
        <v>3</v>
      </c>
      <c r="AD50">
        <v>3</v>
      </c>
      <c r="AE50">
        <v>3</v>
      </c>
      <c r="AF50">
        <v>3</v>
      </c>
      <c r="AG50">
        <v>3</v>
      </c>
      <c r="AH50">
        <v>3</v>
      </c>
      <c r="AI50">
        <v>3</v>
      </c>
      <c r="AJ50">
        <v>2</v>
      </c>
      <c r="AK50">
        <v>3</v>
      </c>
      <c r="AL50">
        <v>3</v>
      </c>
      <c r="AM50">
        <v>2</v>
      </c>
      <c r="AN50">
        <v>3</v>
      </c>
      <c r="AO50">
        <v>3</v>
      </c>
      <c r="AP50">
        <v>3</v>
      </c>
    </row>
    <row r="51" spans="3:42" ht="14.25" thickBot="1" thickTop="1">
      <c r="C51" s="14" t="s">
        <v>335</v>
      </c>
      <c r="D51" s="174"/>
      <c r="E51" s="175"/>
      <c r="F51" s="152">
        <v>60473.090139952</v>
      </c>
      <c r="G51" s="153">
        <v>62952.37</v>
      </c>
      <c r="H51" s="154">
        <v>64414.406299999995</v>
      </c>
      <c r="I51" s="152">
        <v>77233.33</v>
      </c>
      <c r="J51" s="153">
        <v>79046.98000000001</v>
      </c>
      <c r="K51" s="154">
        <v>80814.0163</v>
      </c>
      <c r="L51" s="152">
        <v>121.38013995200001</v>
      </c>
      <c r="M51" s="153">
        <v>120.12</v>
      </c>
      <c r="N51" s="154">
        <v>119.12</v>
      </c>
      <c r="O51" s="152">
        <v>16881.62</v>
      </c>
      <c r="P51" s="153">
        <v>16214.73</v>
      </c>
      <c r="Q51" s="154">
        <v>16518.73</v>
      </c>
      <c r="R51" s="14" t="s">
        <v>336</v>
      </c>
      <c r="S51" s="174"/>
      <c r="T51" s="175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42" ht="13.5" thickTop="1">
      <c r="C52" s="167" t="s">
        <v>94</v>
      </c>
      <c r="D52" s="168"/>
      <c r="E52" s="169"/>
      <c r="F52" s="177">
        <v>55256.579999999994</v>
      </c>
      <c r="G52" s="178">
        <v>55256.579999999994</v>
      </c>
      <c r="H52" s="179">
        <v>55256.579999999994</v>
      </c>
      <c r="I52" s="177">
        <v>53764.92</v>
      </c>
      <c r="J52" s="178">
        <v>53764.92</v>
      </c>
      <c r="K52" s="179">
        <v>53764.92</v>
      </c>
      <c r="L52" s="177">
        <v>2455.99</v>
      </c>
      <c r="M52" s="178">
        <v>2455.99</v>
      </c>
      <c r="N52" s="179">
        <v>2455.99</v>
      </c>
      <c r="O52" s="177">
        <v>964.3299999999999</v>
      </c>
      <c r="P52" s="178">
        <v>964.3299999999999</v>
      </c>
      <c r="Q52" s="179">
        <v>964.3299999999999</v>
      </c>
      <c r="R52" s="80" t="s">
        <v>1</v>
      </c>
      <c r="S52" s="168"/>
      <c r="T52" s="169"/>
      <c r="AA52">
        <v>3</v>
      </c>
      <c r="AD52">
        <v>3</v>
      </c>
      <c r="AE52">
        <v>3</v>
      </c>
      <c r="AF52">
        <v>3</v>
      </c>
      <c r="AG52">
        <v>2</v>
      </c>
      <c r="AH52">
        <v>3</v>
      </c>
      <c r="AI52">
        <v>3</v>
      </c>
      <c r="AJ52">
        <v>3</v>
      </c>
      <c r="AK52">
        <v>3</v>
      </c>
      <c r="AL52">
        <v>3</v>
      </c>
      <c r="AM52">
        <v>3</v>
      </c>
      <c r="AN52">
        <v>3</v>
      </c>
      <c r="AO52">
        <v>3</v>
      </c>
      <c r="AP52">
        <v>3</v>
      </c>
    </row>
    <row r="53" spans="3:42" ht="13.5" thickBot="1">
      <c r="C53" s="7" t="s">
        <v>95</v>
      </c>
      <c r="D53" s="8"/>
      <c r="E53" s="9"/>
      <c r="F53" s="149">
        <v>234014.52</v>
      </c>
      <c r="G53" s="150">
        <v>234013.76</v>
      </c>
      <c r="H53" s="151">
        <v>229399.95180778776</v>
      </c>
      <c r="I53" s="149">
        <v>239408.76</v>
      </c>
      <c r="J53" s="150">
        <v>239408.76</v>
      </c>
      <c r="K53" s="151">
        <v>234794.95180778776</v>
      </c>
      <c r="L53" s="149">
        <v>1195.46</v>
      </c>
      <c r="M53" s="150">
        <v>1195</v>
      </c>
      <c r="N53" s="151">
        <v>1195</v>
      </c>
      <c r="O53" s="149">
        <v>6589.7</v>
      </c>
      <c r="P53" s="150">
        <v>6590</v>
      </c>
      <c r="Q53" s="151">
        <v>6590</v>
      </c>
      <c r="R53" s="18" t="s">
        <v>47</v>
      </c>
      <c r="S53" s="8"/>
      <c r="T53" s="9"/>
      <c r="AA53">
        <v>3</v>
      </c>
      <c r="AD53">
        <v>2</v>
      </c>
      <c r="AE53">
        <v>3</v>
      </c>
      <c r="AF53">
        <v>3</v>
      </c>
      <c r="AG53">
        <v>2</v>
      </c>
      <c r="AH53">
        <v>3</v>
      </c>
      <c r="AI53">
        <v>3</v>
      </c>
      <c r="AJ53">
        <v>2</v>
      </c>
      <c r="AK53">
        <v>2</v>
      </c>
      <c r="AL53">
        <v>2</v>
      </c>
      <c r="AM53">
        <v>2</v>
      </c>
      <c r="AN53">
        <v>2</v>
      </c>
      <c r="AO53">
        <v>2</v>
      </c>
      <c r="AP53">
        <v>3</v>
      </c>
    </row>
    <row r="54" spans="3:42" ht="14.25" thickBot="1" thickTop="1">
      <c r="C54" s="14" t="s">
        <v>8</v>
      </c>
      <c r="D54" s="12"/>
      <c r="E54" s="13"/>
      <c r="F54" s="152">
        <v>289271.1</v>
      </c>
      <c r="G54" s="153">
        <v>289270.34</v>
      </c>
      <c r="H54" s="154">
        <v>284656.5318077878</v>
      </c>
      <c r="I54" s="152">
        <v>293173.68</v>
      </c>
      <c r="J54" s="153">
        <v>293173.68</v>
      </c>
      <c r="K54" s="154">
        <v>288559.87180778774</v>
      </c>
      <c r="L54" s="152">
        <v>3651.45</v>
      </c>
      <c r="M54" s="153">
        <v>3650.99</v>
      </c>
      <c r="N54" s="154">
        <v>3650.99</v>
      </c>
      <c r="O54" s="152">
        <v>7554.03</v>
      </c>
      <c r="P54" s="153">
        <v>7554.33</v>
      </c>
      <c r="Q54" s="154">
        <v>7554.33</v>
      </c>
      <c r="R54" s="16" t="s">
        <v>96</v>
      </c>
      <c r="S54" s="8"/>
      <c r="T54" s="9"/>
      <c r="AA54" t="e">
        <v>#REF!</v>
      </c>
      <c r="AD54" t="e">
        <v>#REF!</v>
      </c>
      <c r="AE54" t="e">
        <v>#REF!</v>
      </c>
      <c r="AF54" t="e">
        <v>#REF!</v>
      </c>
      <c r="AG54" t="e">
        <v>#REF!</v>
      </c>
      <c r="AH54" t="e">
        <v>#REF!</v>
      </c>
      <c r="AI54" t="e">
        <v>#REF!</v>
      </c>
      <c r="AJ54" t="e">
        <v>#REF!</v>
      </c>
      <c r="AK54" t="e">
        <v>#REF!</v>
      </c>
      <c r="AL54" t="e">
        <v>#REF!</v>
      </c>
      <c r="AM54" t="e">
        <v>#REF!</v>
      </c>
      <c r="AN54" t="e">
        <v>#REF!</v>
      </c>
      <c r="AO54" t="e">
        <v>#REF!</v>
      </c>
      <c r="AP54" t="e">
        <v>#REF!</v>
      </c>
    </row>
    <row r="55" spans="3:20" ht="13.5" thickTop="1">
      <c r="C55" s="42"/>
      <c r="D55" s="1"/>
      <c r="E55" s="252" t="s">
        <v>345</v>
      </c>
      <c r="G55" s="43"/>
      <c r="H55" s="43"/>
      <c r="I55" s="43"/>
      <c r="J55" s="43"/>
      <c r="K55" s="43"/>
      <c r="L55" s="252" t="s">
        <v>346</v>
      </c>
      <c r="M55" s="43"/>
      <c r="N55" s="43"/>
      <c r="O55" s="43"/>
      <c r="P55" s="43"/>
      <c r="Q55" s="43"/>
      <c r="R55" s="42"/>
      <c r="S55" s="1"/>
      <c r="T55" s="1"/>
    </row>
    <row r="56" spans="3:20" ht="14.25">
      <c r="C56" s="42"/>
      <c r="D56" s="1"/>
      <c r="E56" s="44" t="s">
        <v>195</v>
      </c>
      <c r="G56" s="43"/>
      <c r="H56" s="43"/>
      <c r="I56" s="43"/>
      <c r="J56" s="43"/>
      <c r="K56" s="43"/>
      <c r="L56" s="44" t="s">
        <v>208</v>
      </c>
      <c r="M56" s="43"/>
      <c r="N56" s="43"/>
      <c r="O56" s="43"/>
      <c r="P56" s="43"/>
      <c r="Q56" s="43"/>
      <c r="R56" s="42"/>
      <c r="S56" s="1"/>
      <c r="T56" s="1"/>
    </row>
    <row r="57" spans="3:20" ht="12.75">
      <c r="C57" s="38" t="str">
        <f ca="1">CELL("filename")</f>
        <v>C:\MyFiles\Timber\Timber Committee\TCQ2018\Masterfiles\[tb-71-6.xls]List of tables</v>
      </c>
      <c r="T57" s="40" t="str">
        <f ca="1">CONCATENATE("printed on ",DAY(NOW()),"/",MONTH(NOW()))</f>
        <v>printed on 30/11</v>
      </c>
    </row>
  </sheetData>
  <sheetProtection/>
  <mergeCells count="11">
    <mergeCell ref="F3:K3"/>
    <mergeCell ref="L3:Q3"/>
    <mergeCell ref="C7:E7"/>
    <mergeCell ref="I7:K7"/>
    <mergeCell ref="L7:N7"/>
    <mergeCell ref="F7:H7"/>
    <mergeCell ref="C2:T2"/>
    <mergeCell ref="F6:H6"/>
    <mergeCell ref="R7:T7"/>
    <mergeCell ref="K5:L5"/>
    <mergeCell ref="O7:Q7"/>
  </mergeCells>
  <conditionalFormatting sqref="C9:R54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C2:AP4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6" max="17" width="10.28125" style="0" customWidth="1"/>
    <col min="27" max="42" width="0" style="0" hidden="1" customWidth="1"/>
  </cols>
  <sheetData>
    <row r="2" spans="3:20" ht="12.75">
      <c r="C2" s="262" t="s">
        <v>287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415</v>
      </c>
      <c r="G3" s="262"/>
      <c r="H3" s="262"/>
      <c r="I3" s="262"/>
      <c r="J3" s="262"/>
      <c r="K3" s="262"/>
      <c r="L3" s="262" t="s">
        <v>123</v>
      </c>
      <c r="M3" s="262"/>
      <c r="N3" s="262"/>
      <c r="O3" s="262"/>
      <c r="P3" s="262"/>
      <c r="Q3" s="262"/>
    </row>
    <row r="4" spans="6:17" ht="12.75">
      <c r="F4" s="276" t="s">
        <v>291</v>
      </c>
      <c r="G4" s="276"/>
      <c r="H4" s="276"/>
      <c r="I4" s="276"/>
      <c r="J4" s="276"/>
      <c r="K4" s="276"/>
      <c r="L4" s="276" t="s">
        <v>121</v>
      </c>
      <c r="M4" s="276"/>
      <c r="N4" s="276"/>
      <c r="O4" s="276"/>
      <c r="P4" s="276"/>
      <c r="Q4" s="276"/>
    </row>
    <row r="5" spans="11:15" ht="15" thickBot="1">
      <c r="K5" s="263" t="s">
        <v>50</v>
      </c>
      <c r="L5" s="263"/>
      <c r="N5" s="11"/>
      <c r="O5" s="11"/>
    </row>
    <row r="6" spans="3:20" ht="15" thickTop="1">
      <c r="C6" s="2"/>
      <c r="D6" s="3"/>
      <c r="E6" s="4"/>
      <c r="F6" s="298" t="s">
        <v>263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4.25">
      <c r="C7" s="264" t="s">
        <v>0</v>
      </c>
      <c r="D7" s="265"/>
      <c r="E7" s="266"/>
      <c r="F7" s="270" t="s">
        <v>264</v>
      </c>
      <c r="G7" s="265"/>
      <c r="H7" s="266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2017</v>
      </c>
      <c r="G8" s="24">
        <v>2018</v>
      </c>
      <c r="H8" s="22">
        <v>2019</v>
      </c>
      <c r="I8" s="23">
        <v>2017</v>
      </c>
      <c r="J8" s="24">
        <v>2018</v>
      </c>
      <c r="K8" s="22">
        <v>2019</v>
      </c>
      <c r="L8" s="23">
        <v>2017</v>
      </c>
      <c r="M8" s="24">
        <v>2018</v>
      </c>
      <c r="N8" s="22">
        <v>2019</v>
      </c>
      <c r="O8" s="23">
        <v>2017</v>
      </c>
      <c r="P8" s="24">
        <v>2018</v>
      </c>
      <c r="Q8" s="22">
        <v>2019</v>
      </c>
      <c r="R8" s="7"/>
      <c r="S8" s="8"/>
      <c r="T8" s="9"/>
      <c r="AA8" t="s">
        <v>0</v>
      </c>
      <c r="AD8" t="s">
        <v>308</v>
      </c>
      <c r="AG8" t="s">
        <v>11</v>
      </c>
      <c r="AJ8" t="s">
        <v>49</v>
      </c>
      <c r="AM8" t="s">
        <v>48</v>
      </c>
      <c r="AP8" t="s">
        <v>0</v>
      </c>
    </row>
    <row r="9" spans="3:42" ht="13.5" thickTop="1">
      <c r="C9" s="46" t="s">
        <v>54</v>
      </c>
      <c r="D9" s="170"/>
      <c r="E9" s="171"/>
      <c r="F9" s="180">
        <v>3736.1629999999996</v>
      </c>
      <c r="G9" s="181">
        <v>4069</v>
      </c>
      <c r="H9" s="182">
        <v>4070</v>
      </c>
      <c r="I9" s="180">
        <v>2484.99</v>
      </c>
      <c r="J9" s="181">
        <v>2819</v>
      </c>
      <c r="K9" s="182">
        <v>2820</v>
      </c>
      <c r="L9" s="180">
        <v>1606.0049999999999</v>
      </c>
      <c r="M9" s="181">
        <v>1600</v>
      </c>
      <c r="N9" s="182">
        <v>1600</v>
      </c>
      <c r="O9" s="180">
        <v>354.83200000000005</v>
      </c>
      <c r="P9" s="181">
        <v>350</v>
      </c>
      <c r="Q9" s="182">
        <v>350</v>
      </c>
      <c r="R9" s="68" t="s">
        <v>16</v>
      </c>
      <c r="S9" s="170"/>
      <c r="T9" s="171"/>
      <c r="AA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</row>
    <row r="10" spans="3:42" ht="12.75">
      <c r="C10" s="46" t="s">
        <v>108</v>
      </c>
      <c r="D10" s="170"/>
      <c r="E10" s="171"/>
      <c r="F10" s="180">
        <v>2275</v>
      </c>
      <c r="G10" s="181">
        <v>2350</v>
      </c>
      <c r="H10" s="182">
        <v>2425</v>
      </c>
      <c r="I10" s="180">
        <v>1125</v>
      </c>
      <c r="J10" s="181">
        <v>1100</v>
      </c>
      <c r="K10" s="182">
        <v>1075</v>
      </c>
      <c r="L10" s="180">
        <v>1200</v>
      </c>
      <c r="M10" s="181">
        <v>1300</v>
      </c>
      <c r="N10" s="182">
        <v>1400</v>
      </c>
      <c r="O10" s="180">
        <v>50</v>
      </c>
      <c r="P10" s="181">
        <v>50</v>
      </c>
      <c r="Q10" s="182">
        <v>50</v>
      </c>
      <c r="R10" s="68" t="s">
        <v>109</v>
      </c>
      <c r="S10" s="170"/>
      <c r="T10" s="171"/>
      <c r="AA10">
        <v>3</v>
      </c>
      <c r="AD10">
        <v>3</v>
      </c>
      <c r="AE10">
        <v>3</v>
      </c>
      <c r="AF10">
        <v>3</v>
      </c>
      <c r="AG10">
        <v>3</v>
      </c>
      <c r="AH10">
        <v>3</v>
      </c>
      <c r="AI10">
        <v>3</v>
      </c>
      <c r="AJ10">
        <v>3</v>
      </c>
      <c r="AK10">
        <v>3</v>
      </c>
      <c r="AL10">
        <v>3</v>
      </c>
      <c r="AM10">
        <v>3</v>
      </c>
      <c r="AN10">
        <v>5</v>
      </c>
      <c r="AO10">
        <v>5</v>
      </c>
      <c r="AP10">
        <v>3</v>
      </c>
    </row>
    <row r="11" spans="3:42" ht="12.75">
      <c r="C11" s="46" t="s">
        <v>55</v>
      </c>
      <c r="D11" s="170"/>
      <c r="E11" s="171"/>
      <c r="F11" s="180">
        <v>424</v>
      </c>
      <c r="G11" s="181">
        <v>561</v>
      </c>
      <c r="H11" s="182">
        <v>644</v>
      </c>
      <c r="I11" s="180">
        <v>475</v>
      </c>
      <c r="J11" s="181">
        <v>615</v>
      </c>
      <c r="K11" s="182">
        <v>700</v>
      </c>
      <c r="L11" s="180">
        <v>3</v>
      </c>
      <c r="M11" s="181">
        <v>3</v>
      </c>
      <c r="N11" s="182">
        <v>4</v>
      </c>
      <c r="O11" s="180">
        <v>54</v>
      </c>
      <c r="P11" s="181">
        <v>57</v>
      </c>
      <c r="Q11" s="182">
        <v>60</v>
      </c>
      <c r="R11" s="68" t="s">
        <v>17</v>
      </c>
      <c r="S11" s="170"/>
      <c r="T11" s="171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3:42" ht="12.75">
      <c r="C12" s="46" t="s">
        <v>57</v>
      </c>
      <c r="D12" s="170"/>
      <c r="E12" s="171"/>
      <c r="F12" s="180">
        <v>266.89</v>
      </c>
      <c r="G12" s="181">
        <v>266.89</v>
      </c>
      <c r="H12" s="182">
        <v>266.89</v>
      </c>
      <c r="I12" s="180">
        <v>281.89</v>
      </c>
      <c r="J12" s="181">
        <v>281.89</v>
      </c>
      <c r="K12" s="182">
        <v>281.89</v>
      </c>
      <c r="L12" s="180">
        <v>5</v>
      </c>
      <c r="M12" s="181">
        <v>5</v>
      </c>
      <c r="N12" s="182">
        <v>5</v>
      </c>
      <c r="O12" s="180">
        <v>20</v>
      </c>
      <c r="P12" s="181">
        <v>20</v>
      </c>
      <c r="Q12" s="182">
        <v>20</v>
      </c>
      <c r="R12" s="68" t="s">
        <v>19</v>
      </c>
      <c r="S12" s="170"/>
      <c r="T12" s="171"/>
      <c r="AA12">
        <v>3</v>
      </c>
      <c r="AD12">
        <v>3</v>
      </c>
      <c r="AE12">
        <v>3</v>
      </c>
      <c r="AF12">
        <v>3</v>
      </c>
      <c r="AG12">
        <v>2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5</v>
      </c>
      <c r="AP12">
        <v>3</v>
      </c>
    </row>
    <row r="13" spans="3:42" ht="12.75">
      <c r="C13" s="46" t="s">
        <v>59</v>
      </c>
      <c r="D13" s="170"/>
      <c r="E13" s="171"/>
      <c r="F13" s="180">
        <v>4190</v>
      </c>
      <c r="G13" s="181">
        <v>4195</v>
      </c>
      <c r="H13" s="182">
        <v>4197</v>
      </c>
      <c r="I13" s="180">
        <v>5102</v>
      </c>
      <c r="J13" s="181">
        <v>5120</v>
      </c>
      <c r="K13" s="182">
        <v>5147</v>
      </c>
      <c r="L13" s="180">
        <v>687</v>
      </c>
      <c r="M13" s="181">
        <v>689</v>
      </c>
      <c r="N13" s="182">
        <v>693</v>
      </c>
      <c r="O13" s="180">
        <v>1599</v>
      </c>
      <c r="P13" s="181">
        <v>1614</v>
      </c>
      <c r="Q13" s="182">
        <v>1643</v>
      </c>
      <c r="R13" s="68" t="s">
        <v>39</v>
      </c>
      <c r="S13" s="170"/>
      <c r="T13" s="171"/>
      <c r="AA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3:42" ht="12.75">
      <c r="C14" s="46" t="s">
        <v>60</v>
      </c>
      <c r="D14" s="170"/>
      <c r="E14" s="171"/>
      <c r="F14" s="180">
        <v>276.3278</v>
      </c>
      <c r="G14" s="181">
        <v>310</v>
      </c>
      <c r="H14" s="182">
        <v>350</v>
      </c>
      <c r="I14" s="180">
        <v>1227.27</v>
      </c>
      <c r="J14" s="181">
        <v>1400</v>
      </c>
      <c r="K14" s="182">
        <v>1300</v>
      </c>
      <c r="L14" s="180">
        <v>41.864599999999996</v>
      </c>
      <c r="M14" s="181">
        <v>60</v>
      </c>
      <c r="N14" s="182">
        <v>50</v>
      </c>
      <c r="O14" s="180">
        <v>992.8068</v>
      </c>
      <c r="P14" s="181">
        <v>1150</v>
      </c>
      <c r="Q14" s="182">
        <v>1000</v>
      </c>
      <c r="R14" s="68" t="s">
        <v>21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3:42" ht="12.75">
      <c r="C15" s="46" t="s">
        <v>61</v>
      </c>
      <c r="D15" s="170"/>
      <c r="E15" s="171"/>
      <c r="F15" s="180">
        <v>23193</v>
      </c>
      <c r="G15" s="181">
        <v>25855</v>
      </c>
      <c r="H15" s="182">
        <v>25686</v>
      </c>
      <c r="I15" s="180">
        <v>23067</v>
      </c>
      <c r="J15" s="181">
        <v>25332</v>
      </c>
      <c r="K15" s="182">
        <v>25262</v>
      </c>
      <c r="L15" s="180">
        <v>709</v>
      </c>
      <c r="M15" s="181">
        <v>1363</v>
      </c>
      <c r="N15" s="182">
        <v>1264</v>
      </c>
      <c r="O15" s="180">
        <v>583</v>
      </c>
      <c r="P15" s="181">
        <v>840</v>
      </c>
      <c r="Q15" s="182">
        <v>840</v>
      </c>
      <c r="R15" s="68" t="s">
        <v>22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3:42" ht="12.75">
      <c r="C16" s="46" t="s">
        <v>62</v>
      </c>
      <c r="D16" s="170"/>
      <c r="E16" s="171"/>
      <c r="F16" s="180">
        <v>4464</v>
      </c>
      <c r="G16" s="181">
        <v>4331</v>
      </c>
      <c r="H16" s="182">
        <v>4205.051115723846</v>
      </c>
      <c r="I16" s="180">
        <v>4393</v>
      </c>
      <c r="J16" s="181">
        <v>4304</v>
      </c>
      <c r="K16" s="182">
        <v>4216.50288631558</v>
      </c>
      <c r="L16" s="180">
        <v>704</v>
      </c>
      <c r="M16" s="181">
        <v>630</v>
      </c>
      <c r="N16" s="182">
        <v>563.548229408266</v>
      </c>
      <c r="O16" s="180">
        <v>633</v>
      </c>
      <c r="P16" s="181">
        <v>603</v>
      </c>
      <c r="Q16" s="182">
        <v>575</v>
      </c>
      <c r="R16" s="68" t="s">
        <v>2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3:42" ht="12.75">
      <c r="C17" s="46" t="s">
        <v>63</v>
      </c>
      <c r="D17" s="170"/>
      <c r="E17" s="171"/>
      <c r="F17" s="180">
        <v>9461.4</v>
      </c>
      <c r="G17" s="181">
        <v>11300</v>
      </c>
      <c r="H17" s="182">
        <v>11350</v>
      </c>
      <c r="I17" s="180">
        <v>7611.4</v>
      </c>
      <c r="J17" s="181">
        <v>8300</v>
      </c>
      <c r="K17" s="182">
        <v>8350</v>
      </c>
      <c r="L17" s="180">
        <v>2650</v>
      </c>
      <c r="M17" s="181">
        <v>4100</v>
      </c>
      <c r="N17" s="182">
        <v>4100</v>
      </c>
      <c r="O17" s="180">
        <v>800</v>
      </c>
      <c r="P17" s="181">
        <v>1100</v>
      </c>
      <c r="Q17" s="182">
        <v>1100</v>
      </c>
      <c r="R17" s="68" t="s">
        <v>23</v>
      </c>
      <c r="S17" s="170"/>
      <c r="T17" s="171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3:42" ht="12.75">
      <c r="C18" s="46" t="s">
        <v>64</v>
      </c>
      <c r="D18" s="170"/>
      <c r="E18" s="171"/>
      <c r="F18" s="180">
        <v>251.11076577368328</v>
      </c>
      <c r="G18" s="181">
        <v>221.53895614096444</v>
      </c>
      <c r="H18" s="182">
        <v>221.53895614096444</v>
      </c>
      <c r="I18" s="180">
        <v>491.1107657736833</v>
      </c>
      <c r="J18" s="181">
        <v>461.53895614096444</v>
      </c>
      <c r="K18" s="182">
        <v>461.53895614096444</v>
      </c>
      <c r="L18" s="180">
        <v>15</v>
      </c>
      <c r="M18" s="181">
        <v>15</v>
      </c>
      <c r="N18" s="182">
        <v>15</v>
      </c>
      <c r="O18" s="180">
        <v>255</v>
      </c>
      <c r="P18" s="181">
        <v>255</v>
      </c>
      <c r="Q18" s="182">
        <v>255</v>
      </c>
      <c r="R18" s="68" t="s">
        <v>24</v>
      </c>
      <c r="S18" s="170"/>
      <c r="T18" s="171"/>
      <c r="AA18">
        <v>3</v>
      </c>
      <c r="AD18">
        <v>3</v>
      </c>
      <c r="AE18">
        <v>3</v>
      </c>
      <c r="AF18">
        <v>3</v>
      </c>
      <c r="AG18">
        <v>2</v>
      </c>
      <c r="AH18">
        <v>2</v>
      </c>
      <c r="AI18">
        <v>2</v>
      </c>
      <c r="AJ18">
        <v>5</v>
      </c>
      <c r="AK18">
        <v>5</v>
      </c>
      <c r="AL18">
        <v>5</v>
      </c>
      <c r="AM18">
        <v>5</v>
      </c>
      <c r="AN18">
        <v>5</v>
      </c>
      <c r="AO18">
        <v>5</v>
      </c>
      <c r="AP18">
        <v>3</v>
      </c>
    </row>
    <row r="19" spans="3:42" ht="12.75">
      <c r="C19" s="46" t="s">
        <v>65</v>
      </c>
      <c r="D19" s="170"/>
      <c r="E19" s="171"/>
      <c r="F19" s="180">
        <v>821</v>
      </c>
      <c r="G19" s="181">
        <v>774</v>
      </c>
      <c r="H19" s="182">
        <v>859</v>
      </c>
      <c r="I19" s="180">
        <v>898</v>
      </c>
      <c r="J19" s="181">
        <v>789</v>
      </c>
      <c r="K19" s="182">
        <v>874</v>
      </c>
      <c r="L19" s="180">
        <v>5</v>
      </c>
      <c r="M19" s="181">
        <v>10</v>
      </c>
      <c r="N19" s="182">
        <v>10</v>
      </c>
      <c r="O19" s="180">
        <v>82</v>
      </c>
      <c r="P19" s="181">
        <v>25</v>
      </c>
      <c r="Q19" s="182">
        <v>25</v>
      </c>
      <c r="R19" s="68" t="s">
        <v>25</v>
      </c>
      <c r="S19" s="170"/>
      <c r="T19" s="171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3:42" ht="12.75">
      <c r="C20" s="46" t="s">
        <v>66</v>
      </c>
      <c r="D20" s="170"/>
      <c r="E20" s="171"/>
      <c r="F20" s="180">
        <v>460.7494657537851</v>
      </c>
      <c r="G20" s="181">
        <v>460.7494657537851</v>
      </c>
      <c r="H20" s="182">
        <v>460.7494657537851</v>
      </c>
      <c r="I20" s="180">
        <v>460.7494657537851</v>
      </c>
      <c r="J20" s="181">
        <v>460.7494657537851</v>
      </c>
      <c r="K20" s="182">
        <v>460.7494657537851</v>
      </c>
      <c r="L20" s="180">
        <v>0</v>
      </c>
      <c r="M20" s="181">
        <v>0</v>
      </c>
      <c r="N20" s="182">
        <v>0</v>
      </c>
      <c r="O20" s="180">
        <v>0</v>
      </c>
      <c r="P20" s="181">
        <v>0</v>
      </c>
      <c r="Q20" s="182">
        <v>0</v>
      </c>
      <c r="R20" s="68" t="s">
        <v>26</v>
      </c>
      <c r="S20" s="170"/>
      <c r="T20" s="171"/>
      <c r="AA20">
        <v>3</v>
      </c>
      <c r="AD20">
        <v>2</v>
      </c>
      <c r="AE20">
        <v>3</v>
      </c>
      <c r="AF20">
        <v>3</v>
      </c>
      <c r="AG20">
        <v>2</v>
      </c>
      <c r="AH20">
        <v>5</v>
      </c>
      <c r="AI20">
        <v>5</v>
      </c>
      <c r="AJ20" t="s">
        <v>315</v>
      </c>
      <c r="AK20" t="s">
        <v>315</v>
      </c>
      <c r="AL20" t="s">
        <v>315</v>
      </c>
      <c r="AM20" t="s">
        <v>315</v>
      </c>
      <c r="AN20" t="s">
        <v>315</v>
      </c>
      <c r="AO20" t="s">
        <v>315</v>
      </c>
      <c r="AP20">
        <v>3</v>
      </c>
    </row>
    <row r="21" spans="3:42" ht="12.75">
      <c r="C21" s="46" t="s">
        <v>67</v>
      </c>
      <c r="D21" s="170"/>
      <c r="E21" s="171"/>
      <c r="F21" s="180">
        <v>1300</v>
      </c>
      <c r="G21" s="181">
        <v>1370.7530000000002</v>
      </c>
      <c r="H21" s="182">
        <v>1350</v>
      </c>
      <c r="I21" s="180">
        <v>1624.236</v>
      </c>
      <c r="J21" s="181">
        <v>1700</v>
      </c>
      <c r="K21" s="182">
        <v>1700</v>
      </c>
      <c r="L21" s="180">
        <v>351.426</v>
      </c>
      <c r="M21" s="181">
        <v>258.10900000000004</v>
      </c>
      <c r="N21" s="182">
        <v>250</v>
      </c>
      <c r="O21" s="180">
        <v>675.662</v>
      </c>
      <c r="P21" s="181">
        <v>587.356</v>
      </c>
      <c r="Q21" s="182">
        <v>600</v>
      </c>
      <c r="R21" s="68" t="s">
        <v>27</v>
      </c>
      <c r="S21" s="170"/>
      <c r="T21" s="171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3:42" ht="12.75">
      <c r="C22" s="46" t="s">
        <v>68</v>
      </c>
      <c r="D22" s="170"/>
      <c r="E22" s="171"/>
      <c r="F22" s="180">
        <v>352.455354</v>
      </c>
      <c r="G22" s="181">
        <v>349.98340285714266</v>
      </c>
      <c r="H22" s="182">
        <v>420</v>
      </c>
      <c r="I22" s="180">
        <v>648</v>
      </c>
      <c r="J22" s="181">
        <v>635.04</v>
      </c>
      <c r="K22" s="182">
        <v>660</v>
      </c>
      <c r="L22" s="180">
        <v>28.582218</v>
      </c>
      <c r="M22" s="181">
        <v>3.916011428571429</v>
      </c>
      <c r="N22" s="182">
        <v>10</v>
      </c>
      <c r="O22" s="180">
        <v>324.126864</v>
      </c>
      <c r="P22" s="181">
        <v>288.97260857142874</v>
      </c>
      <c r="Q22" s="182">
        <v>250</v>
      </c>
      <c r="R22" s="68" t="s">
        <v>275</v>
      </c>
      <c r="S22" s="170"/>
      <c r="T22" s="171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3:42" ht="12.75">
      <c r="C23" s="46" t="s">
        <v>111</v>
      </c>
      <c r="D23" s="170"/>
      <c r="E23" s="171"/>
      <c r="F23" s="180">
        <v>26.43</v>
      </c>
      <c r="G23" s="181">
        <v>29.073</v>
      </c>
      <c r="H23" s="182">
        <v>18</v>
      </c>
      <c r="I23" s="180">
        <v>26.43</v>
      </c>
      <c r="J23" s="181">
        <v>29.073</v>
      </c>
      <c r="K23" s="182">
        <v>18</v>
      </c>
      <c r="L23" s="180">
        <v>0</v>
      </c>
      <c r="M23" s="181">
        <v>0</v>
      </c>
      <c r="N23" s="182">
        <v>0</v>
      </c>
      <c r="O23" s="180">
        <v>0</v>
      </c>
      <c r="P23" s="181">
        <v>0</v>
      </c>
      <c r="Q23" s="182">
        <v>0</v>
      </c>
      <c r="R23" s="68" t="s">
        <v>110</v>
      </c>
      <c r="S23" s="170"/>
      <c r="T23" s="171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 t="s">
        <v>315</v>
      </c>
      <c r="AK23" t="s">
        <v>315</v>
      </c>
      <c r="AL23" t="s">
        <v>315</v>
      </c>
      <c r="AM23" t="s">
        <v>315</v>
      </c>
      <c r="AN23" t="s">
        <v>315</v>
      </c>
      <c r="AO23" t="s">
        <v>315</v>
      </c>
      <c r="AP23">
        <v>2</v>
      </c>
    </row>
    <row r="24" spans="3:42" ht="12.75">
      <c r="C24" s="46" t="s">
        <v>70</v>
      </c>
      <c r="D24" s="170"/>
      <c r="E24" s="171"/>
      <c r="F24" s="180">
        <v>123.06999999999996</v>
      </c>
      <c r="G24" s="181">
        <v>115</v>
      </c>
      <c r="H24" s="182">
        <v>115</v>
      </c>
      <c r="I24" s="180">
        <v>298.77</v>
      </c>
      <c r="J24" s="181">
        <v>300</v>
      </c>
      <c r="K24" s="182">
        <v>300</v>
      </c>
      <c r="L24" s="180">
        <v>47.1</v>
      </c>
      <c r="M24" s="181">
        <v>40</v>
      </c>
      <c r="N24" s="182">
        <v>40</v>
      </c>
      <c r="O24" s="180">
        <v>222.8</v>
      </c>
      <c r="P24" s="181">
        <v>225</v>
      </c>
      <c r="Q24" s="182">
        <v>225</v>
      </c>
      <c r="R24" s="68" t="s">
        <v>29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3:42" ht="12.75">
      <c r="C25" s="46" t="s">
        <v>71</v>
      </c>
      <c r="D25" s="170"/>
      <c r="E25" s="171"/>
      <c r="F25" s="180">
        <v>3082</v>
      </c>
      <c r="G25" s="181">
        <v>3070</v>
      </c>
      <c r="H25" s="182">
        <v>3090</v>
      </c>
      <c r="I25" s="180">
        <v>4729</v>
      </c>
      <c r="J25" s="181">
        <v>4650</v>
      </c>
      <c r="K25" s="182">
        <v>4650</v>
      </c>
      <c r="L25" s="180">
        <v>253</v>
      </c>
      <c r="M25" s="181">
        <v>220</v>
      </c>
      <c r="N25" s="182">
        <v>240</v>
      </c>
      <c r="O25" s="180">
        <v>1900</v>
      </c>
      <c r="P25" s="181">
        <v>1800</v>
      </c>
      <c r="Q25" s="182">
        <v>1800</v>
      </c>
      <c r="R25" s="68" t="s">
        <v>30</v>
      </c>
      <c r="S25" s="170"/>
      <c r="T25" s="171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3:42" ht="12.75">
      <c r="C26" s="46" t="s">
        <v>72</v>
      </c>
      <c r="D26" s="170"/>
      <c r="E26" s="171"/>
      <c r="F26" s="180">
        <v>15568.135</v>
      </c>
      <c r="G26" s="181">
        <v>16700</v>
      </c>
      <c r="H26" s="182">
        <v>16950</v>
      </c>
      <c r="I26" s="180">
        <v>16393.694</v>
      </c>
      <c r="J26" s="181">
        <v>17700</v>
      </c>
      <c r="K26" s="182">
        <v>17950</v>
      </c>
      <c r="L26" s="180">
        <v>598.796</v>
      </c>
      <c r="M26" s="181">
        <v>650</v>
      </c>
      <c r="N26" s="182">
        <v>700</v>
      </c>
      <c r="O26" s="180">
        <v>1424.355</v>
      </c>
      <c r="P26" s="181">
        <v>1650</v>
      </c>
      <c r="Q26" s="182">
        <v>1700</v>
      </c>
      <c r="R26" s="68" t="s">
        <v>31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3:42" ht="12.75">
      <c r="C27" s="46" t="s">
        <v>73</v>
      </c>
      <c r="D27" s="170"/>
      <c r="E27" s="171"/>
      <c r="F27" s="180">
        <v>1690.199</v>
      </c>
      <c r="G27" s="181">
        <v>1700</v>
      </c>
      <c r="H27" s="182">
        <v>1685</v>
      </c>
      <c r="I27" s="180">
        <v>1860.89</v>
      </c>
      <c r="J27" s="181">
        <v>1900</v>
      </c>
      <c r="K27" s="182">
        <v>1870</v>
      </c>
      <c r="L27" s="180">
        <v>61.309</v>
      </c>
      <c r="M27" s="181">
        <v>40</v>
      </c>
      <c r="N27" s="182">
        <v>50</v>
      </c>
      <c r="O27" s="180">
        <v>232</v>
      </c>
      <c r="P27" s="181">
        <v>240</v>
      </c>
      <c r="Q27" s="182">
        <v>235</v>
      </c>
      <c r="R27" s="68" t="s">
        <v>5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3:42" ht="12.75">
      <c r="C28" s="46" t="s">
        <v>74</v>
      </c>
      <c r="D28" s="170"/>
      <c r="E28" s="171"/>
      <c r="F28" s="180">
        <v>292.15</v>
      </c>
      <c r="G28" s="181">
        <v>235</v>
      </c>
      <c r="H28" s="182">
        <v>235</v>
      </c>
      <c r="I28" s="180">
        <v>282.15</v>
      </c>
      <c r="J28" s="181">
        <v>225</v>
      </c>
      <c r="K28" s="182">
        <v>225</v>
      </c>
      <c r="L28" s="180">
        <v>10</v>
      </c>
      <c r="M28" s="181">
        <v>10</v>
      </c>
      <c r="N28" s="182">
        <v>10</v>
      </c>
      <c r="O28" s="180">
        <v>0</v>
      </c>
      <c r="P28" s="181">
        <v>0</v>
      </c>
      <c r="Q28" s="182">
        <v>0</v>
      </c>
      <c r="R28" s="68" t="s">
        <v>32</v>
      </c>
      <c r="S28" s="170"/>
      <c r="T28" s="171"/>
      <c r="AA28">
        <v>3</v>
      </c>
      <c r="AD28">
        <v>2</v>
      </c>
      <c r="AE28">
        <v>3</v>
      </c>
      <c r="AF28">
        <v>3</v>
      </c>
      <c r="AG28">
        <v>2</v>
      </c>
      <c r="AH28">
        <v>3</v>
      </c>
      <c r="AI28">
        <v>3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3</v>
      </c>
    </row>
    <row r="29" spans="3:42" ht="12.75">
      <c r="C29" s="46" t="s">
        <v>333</v>
      </c>
      <c r="D29" s="170"/>
      <c r="E29" s="171"/>
      <c r="F29" s="180">
        <v>27</v>
      </c>
      <c r="G29" s="181">
        <v>29</v>
      </c>
      <c r="H29" s="182">
        <v>31</v>
      </c>
      <c r="I29" s="180">
        <v>27</v>
      </c>
      <c r="J29" s="181">
        <v>29</v>
      </c>
      <c r="K29" s="182">
        <v>31</v>
      </c>
      <c r="L29" s="180">
        <v>0</v>
      </c>
      <c r="M29" s="181">
        <v>0</v>
      </c>
      <c r="N29" s="182">
        <v>0</v>
      </c>
      <c r="O29" s="180">
        <v>0</v>
      </c>
      <c r="P29" s="181">
        <v>0</v>
      </c>
      <c r="Q29" s="182">
        <v>0</v>
      </c>
      <c r="R29" s="68" t="s">
        <v>332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3:42" ht="12.75">
      <c r="C30" s="46" t="s">
        <v>75</v>
      </c>
      <c r="D30" s="170"/>
      <c r="E30" s="171"/>
      <c r="F30" s="180">
        <v>1206.81</v>
      </c>
      <c r="G30" s="181">
        <v>1230</v>
      </c>
      <c r="H30" s="182">
        <v>1255</v>
      </c>
      <c r="I30" s="180">
        <v>1593.81</v>
      </c>
      <c r="J30" s="181">
        <v>1600</v>
      </c>
      <c r="K30" s="182">
        <v>1610</v>
      </c>
      <c r="L30" s="180">
        <v>55</v>
      </c>
      <c r="M30" s="181">
        <v>50</v>
      </c>
      <c r="N30" s="182">
        <v>45</v>
      </c>
      <c r="O30" s="180">
        <v>442</v>
      </c>
      <c r="P30" s="181">
        <v>420</v>
      </c>
      <c r="Q30" s="182">
        <v>400</v>
      </c>
      <c r="R30" s="68" t="s">
        <v>33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3:42" ht="12.75">
      <c r="C31" s="46" t="s">
        <v>76</v>
      </c>
      <c r="D31" s="170"/>
      <c r="E31" s="171"/>
      <c r="F31" s="180">
        <v>295</v>
      </c>
      <c r="G31" s="181">
        <v>300</v>
      </c>
      <c r="H31" s="182">
        <v>300</v>
      </c>
      <c r="I31" s="180">
        <v>532</v>
      </c>
      <c r="J31" s="181">
        <v>540</v>
      </c>
      <c r="K31" s="182">
        <v>450</v>
      </c>
      <c r="L31" s="180">
        <v>180</v>
      </c>
      <c r="M31" s="181">
        <v>190</v>
      </c>
      <c r="N31" s="182">
        <v>170</v>
      </c>
      <c r="O31" s="180">
        <v>417</v>
      </c>
      <c r="P31" s="181">
        <v>430</v>
      </c>
      <c r="Q31" s="182">
        <v>320</v>
      </c>
      <c r="R31" s="68" t="s">
        <v>34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3:42" ht="12.75">
      <c r="C32" s="46" t="s">
        <v>77</v>
      </c>
      <c r="D32" s="170"/>
      <c r="E32" s="171"/>
      <c r="F32" s="180">
        <v>3066</v>
      </c>
      <c r="G32" s="181">
        <v>3083</v>
      </c>
      <c r="H32" s="182">
        <v>3080</v>
      </c>
      <c r="I32" s="180">
        <v>3040</v>
      </c>
      <c r="J32" s="181">
        <v>3050</v>
      </c>
      <c r="K32" s="182">
        <v>3050</v>
      </c>
      <c r="L32" s="180">
        <v>99</v>
      </c>
      <c r="M32" s="181">
        <v>91</v>
      </c>
      <c r="N32" s="182">
        <v>90</v>
      </c>
      <c r="O32" s="180">
        <v>73</v>
      </c>
      <c r="P32" s="181">
        <v>58</v>
      </c>
      <c r="Q32" s="182">
        <v>60</v>
      </c>
      <c r="R32" s="68" t="s">
        <v>35</v>
      </c>
      <c r="S32" s="170"/>
      <c r="T32" s="171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3:42" ht="12.75">
      <c r="C33" s="46" t="s">
        <v>78</v>
      </c>
      <c r="D33" s="170"/>
      <c r="E33" s="171"/>
      <c r="F33" s="180">
        <v>29180</v>
      </c>
      <c r="G33" s="181">
        <v>30515</v>
      </c>
      <c r="H33" s="182">
        <v>31960</v>
      </c>
      <c r="I33" s="180">
        <v>25380</v>
      </c>
      <c r="J33" s="181">
        <v>26690</v>
      </c>
      <c r="K33" s="182">
        <v>27740</v>
      </c>
      <c r="L33" s="180">
        <v>4100</v>
      </c>
      <c r="M33" s="181">
        <v>4200</v>
      </c>
      <c r="N33" s="182">
        <v>4500</v>
      </c>
      <c r="O33" s="180">
        <v>300</v>
      </c>
      <c r="P33" s="181">
        <v>375</v>
      </c>
      <c r="Q33" s="182">
        <v>280</v>
      </c>
      <c r="R33" s="68" t="s">
        <v>36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2.75">
      <c r="C34" s="46" t="s">
        <v>79</v>
      </c>
      <c r="D34" s="170"/>
      <c r="E34" s="171"/>
      <c r="F34" s="180">
        <v>265.98838</v>
      </c>
      <c r="G34" s="181">
        <v>270</v>
      </c>
      <c r="H34" s="182">
        <v>270</v>
      </c>
      <c r="I34" s="180">
        <v>274.582</v>
      </c>
      <c r="J34" s="181">
        <v>280</v>
      </c>
      <c r="K34" s="182">
        <v>285</v>
      </c>
      <c r="L34" s="180">
        <v>48.27612</v>
      </c>
      <c r="M34" s="181">
        <v>50</v>
      </c>
      <c r="N34" s="182">
        <v>50</v>
      </c>
      <c r="O34" s="180">
        <v>56.86974</v>
      </c>
      <c r="P34" s="181">
        <v>60</v>
      </c>
      <c r="Q34" s="182">
        <v>65</v>
      </c>
      <c r="R34" s="68" t="s">
        <v>37</v>
      </c>
      <c r="S34" s="170"/>
      <c r="T34" s="171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2.75">
      <c r="C35" s="46" t="s">
        <v>81</v>
      </c>
      <c r="D35" s="170"/>
      <c r="E35" s="171"/>
      <c r="F35" s="180">
        <v>5842</v>
      </c>
      <c r="G35" s="181">
        <v>5740</v>
      </c>
      <c r="H35" s="182">
        <v>5502</v>
      </c>
      <c r="I35" s="180">
        <v>5839</v>
      </c>
      <c r="J35" s="181">
        <v>5738</v>
      </c>
      <c r="K35" s="182">
        <v>5500</v>
      </c>
      <c r="L35" s="180">
        <v>4</v>
      </c>
      <c r="M35" s="181">
        <v>3</v>
      </c>
      <c r="N35" s="182">
        <v>3</v>
      </c>
      <c r="O35" s="180">
        <v>1</v>
      </c>
      <c r="P35" s="181">
        <v>1</v>
      </c>
      <c r="Q35" s="182">
        <v>1</v>
      </c>
      <c r="R35" s="68" t="s">
        <v>38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3.5" thickBot="1">
      <c r="C36" s="46" t="s">
        <v>82</v>
      </c>
      <c r="D36" s="170"/>
      <c r="E36" s="171"/>
      <c r="F36" s="180">
        <v>1513.8484455799999</v>
      </c>
      <c r="G36" s="181">
        <v>1680</v>
      </c>
      <c r="H36" s="182">
        <v>1780</v>
      </c>
      <c r="I36" s="180">
        <v>1596.12</v>
      </c>
      <c r="J36" s="181">
        <v>1700</v>
      </c>
      <c r="K36" s="182">
        <v>1800</v>
      </c>
      <c r="L36" s="180">
        <v>39.865</v>
      </c>
      <c r="M36" s="181">
        <v>40</v>
      </c>
      <c r="N36" s="182">
        <v>40</v>
      </c>
      <c r="O36" s="180">
        <v>122.13655442</v>
      </c>
      <c r="P36" s="181">
        <v>60</v>
      </c>
      <c r="Q36" s="182">
        <v>60</v>
      </c>
      <c r="R36" s="68" t="s">
        <v>40</v>
      </c>
      <c r="S36" s="170"/>
      <c r="T36" s="171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3:42" ht="14.25" thickBot="1" thickTop="1">
      <c r="C37" s="14" t="s">
        <v>7</v>
      </c>
      <c r="D37" s="174"/>
      <c r="E37" s="175"/>
      <c r="F37" s="152">
        <v>113650.72721110746</v>
      </c>
      <c r="G37" s="153">
        <v>121110.98782475188</v>
      </c>
      <c r="H37" s="154">
        <v>122776.22953761858</v>
      </c>
      <c r="I37" s="152">
        <v>111763.09223152745</v>
      </c>
      <c r="J37" s="153">
        <v>117749.29142189474</v>
      </c>
      <c r="K37" s="154">
        <v>118787.68130821033</v>
      </c>
      <c r="L37" s="152">
        <v>13502.223938</v>
      </c>
      <c r="M37" s="153">
        <v>15621.025011428572</v>
      </c>
      <c r="N37" s="154">
        <v>15902.548229408265</v>
      </c>
      <c r="O37" s="152">
        <v>11614.58895842</v>
      </c>
      <c r="P37" s="153">
        <v>12259.328608571428</v>
      </c>
      <c r="Q37" s="154">
        <v>11914</v>
      </c>
      <c r="R37" s="14" t="s">
        <v>7</v>
      </c>
      <c r="S37" s="174"/>
      <c r="T37" s="175"/>
      <c r="AA37" t="e">
        <v>#REF!</v>
      </c>
      <c r="AD37" t="e">
        <v>#REF!</v>
      </c>
      <c r="AE37" t="e">
        <v>#REF!</v>
      </c>
      <c r="AF37" t="e">
        <v>#REF!</v>
      </c>
      <c r="AG37" t="e">
        <v>#REF!</v>
      </c>
      <c r="AH37" t="e">
        <v>#REF!</v>
      </c>
      <c r="AI37" t="e">
        <v>#REF!</v>
      </c>
      <c r="AJ37" t="e">
        <v>#REF!</v>
      </c>
      <c r="AK37" t="e">
        <v>#REF!</v>
      </c>
      <c r="AL37" t="e">
        <v>#REF!</v>
      </c>
      <c r="AM37" t="e">
        <v>#REF!</v>
      </c>
      <c r="AN37" t="e">
        <v>#REF!</v>
      </c>
      <c r="AO37" t="e">
        <v>#REF!</v>
      </c>
      <c r="AP37" t="e">
        <v>#REF!</v>
      </c>
    </row>
    <row r="38" spans="3:42" ht="13.5" thickTop="1">
      <c r="C38" s="46" t="s">
        <v>85</v>
      </c>
      <c r="D38" s="170"/>
      <c r="E38" s="171"/>
      <c r="F38" s="180">
        <v>3205</v>
      </c>
      <c r="G38" s="181">
        <v>4177</v>
      </c>
      <c r="H38" s="182">
        <v>4210</v>
      </c>
      <c r="I38" s="180">
        <v>4087</v>
      </c>
      <c r="J38" s="181">
        <v>4177</v>
      </c>
      <c r="K38" s="182">
        <v>4210</v>
      </c>
      <c r="L38" s="180">
        <v>0</v>
      </c>
      <c r="M38" s="181">
        <v>0</v>
      </c>
      <c r="N38" s="182">
        <v>0</v>
      </c>
      <c r="O38" s="180">
        <v>882</v>
      </c>
      <c r="P38" s="181">
        <v>0</v>
      </c>
      <c r="Q38" s="182">
        <v>0</v>
      </c>
      <c r="R38" s="68" t="s">
        <v>42</v>
      </c>
      <c r="S38" s="170"/>
      <c r="T38" s="171"/>
      <c r="AA38">
        <v>3</v>
      </c>
      <c r="AD38">
        <v>2</v>
      </c>
      <c r="AE38">
        <v>3</v>
      </c>
      <c r="AF38">
        <v>3</v>
      </c>
      <c r="AG38">
        <v>2</v>
      </c>
      <c r="AH38">
        <v>2</v>
      </c>
      <c r="AI38">
        <v>2</v>
      </c>
      <c r="AJ38">
        <v>2</v>
      </c>
      <c r="AK38">
        <v>5</v>
      </c>
      <c r="AL38">
        <v>5</v>
      </c>
      <c r="AM38">
        <v>2</v>
      </c>
      <c r="AN38">
        <v>2</v>
      </c>
      <c r="AO38">
        <v>2</v>
      </c>
      <c r="AP38">
        <v>3</v>
      </c>
    </row>
    <row r="39" spans="3:42" ht="12.75">
      <c r="C39" s="46" t="s">
        <v>90</v>
      </c>
      <c r="D39" s="170"/>
      <c r="E39" s="171"/>
      <c r="F39" s="180">
        <v>28583</v>
      </c>
      <c r="G39" s="181">
        <v>29134.660000000003</v>
      </c>
      <c r="H39" s="182">
        <v>29799.353200000005</v>
      </c>
      <c r="I39" s="180">
        <v>32583</v>
      </c>
      <c r="J39" s="181">
        <v>33234.66</v>
      </c>
      <c r="K39" s="182">
        <v>33899.353200000005</v>
      </c>
      <c r="L39" s="180">
        <v>100</v>
      </c>
      <c r="M39" s="181">
        <v>100</v>
      </c>
      <c r="N39" s="182">
        <v>100</v>
      </c>
      <c r="O39" s="180">
        <v>4100</v>
      </c>
      <c r="P39" s="181">
        <v>4200</v>
      </c>
      <c r="Q39" s="182">
        <v>4200</v>
      </c>
      <c r="R39" s="68" t="s">
        <v>45</v>
      </c>
      <c r="S39" s="170"/>
      <c r="T39" s="171"/>
      <c r="AA39">
        <v>3</v>
      </c>
      <c r="AD39">
        <v>3</v>
      </c>
      <c r="AE39">
        <v>2</v>
      </c>
      <c r="AF39">
        <v>2</v>
      </c>
      <c r="AG39">
        <v>3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3</v>
      </c>
    </row>
    <row r="40" spans="3:42" ht="13.5" thickBot="1">
      <c r="C40" s="46" t="s">
        <v>91</v>
      </c>
      <c r="D40" s="170"/>
      <c r="E40" s="171"/>
      <c r="F40" s="180">
        <v>154.39999999999998</v>
      </c>
      <c r="G40" s="181">
        <v>154.39999999999998</v>
      </c>
      <c r="H40" s="182">
        <v>154.39999999999998</v>
      </c>
      <c r="I40" s="180">
        <v>525</v>
      </c>
      <c r="J40" s="181">
        <v>525</v>
      </c>
      <c r="K40" s="182">
        <v>525</v>
      </c>
      <c r="L40" s="180">
        <v>0</v>
      </c>
      <c r="M40" s="181">
        <v>0</v>
      </c>
      <c r="N40" s="182">
        <v>0</v>
      </c>
      <c r="O40" s="180">
        <v>370.6</v>
      </c>
      <c r="P40" s="181">
        <v>370.6</v>
      </c>
      <c r="Q40" s="182">
        <v>370.6</v>
      </c>
      <c r="R40" s="68" t="s">
        <v>6</v>
      </c>
      <c r="S40" s="170"/>
      <c r="T40" s="171"/>
      <c r="AA40">
        <v>3</v>
      </c>
      <c r="AD40">
        <v>3</v>
      </c>
      <c r="AE40">
        <v>3</v>
      </c>
      <c r="AF40">
        <v>3</v>
      </c>
      <c r="AG40">
        <v>5</v>
      </c>
      <c r="AH40">
        <v>5</v>
      </c>
      <c r="AI40">
        <v>5</v>
      </c>
      <c r="AJ40">
        <v>5</v>
      </c>
      <c r="AK40">
        <v>5</v>
      </c>
      <c r="AL40">
        <v>5</v>
      </c>
      <c r="AM40">
        <v>5</v>
      </c>
      <c r="AN40">
        <v>5</v>
      </c>
      <c r="AO40">
        <v>5</v>
      </c>
      <c r="AP40">
        <v>3</v>
      </c>
    </row>
    <row r="41" spans="3:42" ht="14.25" thickBot="1" thickTop="1">
      <c r="C41" s="14" t="s">
        <v>335</v>
      </c>
      <c r="D41" s="174"/>
      <c r="E41" s="175"/>
      <c r="F41" s="152">
        <v>31942.4</v>
      </c>
      <c r="G41" s="153">
        <v>33466.060000000005</v>
      </c>
      <c r="H41" s="154">
        <v>34163.75320000001</v>
      </c>
      <c r="I41" s="152">
        <v>37195</v>
      </c>
      <c r="J41" s="153">
        <v>37936.66</v>
      </c>
      <c r="K41" s="154">
        <v>38634.353200000005</v>
      </c>
      <c r="L41" s="152">
        <v>100</v>
      </c>
      <c r="M41" s="153">
        <v>100</v>
      </c>
      <c r="N41" s="154">
        <v>100</v>
      </c>
      <c r="O41" s="152">
        <v>5352.6</v>
      </c>
      <c r="P41" s="153">
        <v>4570.6</v>
      </c>
      <c r="Q41" s="154">
        <v>4570.6</v>
      </c>
      <c r="R41" s="14" t="s">
        <v>336</v>
      </c>
      <c r="S41" s="174"/>
      <c r="T41" s="175"/>
      <c r="AA41" t="e">
        <v>#REF!</v>
      </c>
      <c r="AD41" t="e">
        <v>#REF!</v>
      </c>
      <c r="AE41" t="e">
        <v>#REF!</v>
      </c>
      <c r="AF41" t="e">
        <v>#REF!</v>
      </c>
      <c r="AG41" t="e">
        <v>#REF!</v>
      </c>
      <c r="AH41" t="e">
        <v>#REF!</v>
      </c>
      <c r="AI41" t="e">
        <v>#REF!</v>
      </c>
      <c r="AJ41" t="e">
        <v>#REF!</v>
      </c>
      <c r="AK41" t="e">
        <v>#REF!</v>
      </c>
      <c r="AL41" t="e">
        <v>#REF!</v>
      </c>
      <c r="AM41" t="e">
        <v>#REF!</v>
      </c>
      <c r="AN41" t="e">
        <v>#REF!</v>
      </c>
      <c r="AO41" t="e">
        <v>#REF!</v>
      </c>
      <c r="AP41" t="e">
        <v>#REF!</v>
      </c>
    </row>
    <row r="42" spans="3:42" ht="13.5" thickTop="1">
      <c r="C42" s="167" t="s">
        <v>94</v>
      </c>
      <c r="D42" s="168"/>
      <c r="E42" s="169"/>
      <c r="F42" s="177">
        <v>6063.37</v>
      </c>
      <c r="G42" s="178">
        <v>6063.37</v>
      </c>
      <c r="H42" s="179">
        <v>6063.37</v>
      </c>
      <c r="I42" s="177">
        <v>5789</v>
      </c>
      <c r="J42" s="178">
        <v>5789</v>
      </c>
      <c r="K42" s="179">
        <v>5789</v>
      </c>
      <c r="L42" s="177">
        <v>347.99</v>
      </c>
      <c r="M42" s="178">
        <v>347.99</v>
      </c>
      <c r="N42" s="179">
        <v>347.99</v>
      </c>
      <c r="O42" s="177">
        <v>73.62</v>
      </c>
      <c r="P42" s="178">
        <v>73.62</v>
      </c>
      <c r="Q42" s="179">
        <v>73.62</v>
      </c>
      <c r="R42" s="80" t="s">
        <v>1</v>
      </c>
      <c r="S42" s="168"/>
      <c r="T42" s="169"/>
      <c r="AA42">
        <v>3</v>
      </c>
      <c r="AD42">
        <v>3</v>
      </c>
      <c r="AE42">
        <v>3</v>
      </c>
      <c r="AF42">
        <v>3</v>
      </c>
      <c r="AG42">
        <v>2</v>
      </c>
      <c r="AH42">
        <v>5</v>
      </c>
      <c r="AI42">
        <v>5</v>
      </c>
      <c r="AJ42">
        <v>5</v>
      </c>
      <c r="AK42">
        <v>5</v>
      </c>
      <c r="AL42">
        <v>5</v>
      </c>
      <c r="AM42">
        <v>5</v>
      </c>
      <c r="AN42">
        <v>5</v>
      </c>
      <c r="AO42">
        <v>5</v>
      </c>
      <c r="AP42">
        <v>3</v>
      </c>
    </row>
    <row r="43" spans="3:42" ht="13.5" thickBot="1">
      <c r="C43" s="7" t="s">
        <v>95</v>
      </c>
      <c r="D43" s="8"/>
      <c r="E43" s="9"/>
      <c r="F43" s="149">
        <v>129104.5</v>
      </c>
      <c r="G43" s="150">
        <v>129104.5</v>
      </c>
      <c r="H43" s="151">
        <v>126803.03165397639</v>
      </c>
      <c r="I43" s="149">
        <v>129087.5</v>
      </c>
      <c r="J43" s="150">
        <v>129087.5</v>
      </c>
      <c r="K43" s="151">
        <v>126786.03165397639</v>
      </c>
      <c r="L43" s="149">
        <v>460</v>
      </c>
      <c r="M43" s="150">
        <v>460</v>
      </c>
      <c r="N43" s="151">
        <v>460</v>
      </c>
      <c r="O43" s="149">
        <v>443</v>
      </c>
      <c r="P43" s="150">
        <v>443</v>
      </c>
      <c r="Q43" s="151">
        <v>443</v>
      </c>
      <c r="R43" s="18" t="s">
        <v>47</v>
      </c>
      <c r="S43" s="8"/>
      <c r="T43" s="9"/>
      <c r="AA43">
        <v>3</v>
      </c>
      <c r="AD43">
        <v>2</v>
      </c>
      <c r="AE43">
        <v>3</v>
      </c>
      <c r="AF43">
        <v>3</v>
      </c>
      <c r="AG43">
        <v>2</v>
      </c>
      <c r="AH43">
        <v>3</v>
      </c>
      <c r="AI43">
        <v>3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3</v>
      </c>
    </row>
    <row r="44" spans="3:42" ht="14.25" thickBot="1" thickTop="1">
      <c r="C44" s="14" t="s">
        <v>8</v>
      </c>
      <c r="D44" s="12"/>
      <c r="E44" s="13"/>
      <c r="F44" s="152">
        <v>135167.87</v>
      </c>
      <c r="G44" s="153">
        <v>135167.87</v>
      </c>
      <c r="H44" s="154">
        <v>132866.40165397638</v>
      </c>
      <c r="I44" s="152">
        <v>134876.5</v>
      </c>
      <c r="J44" s="153">
        <v>134876.5</v>
      </c>
      <c r="K44" s="154">
        <v>132575.0316539764</v>
      </c>
      <c r="L44" s="152">
        <v>807.99</v>
      </c>
      <c r="M44" s="153">
        <v>807.99</v>
      </c>
      <c r="N44" s="154">
        <v>807.99</v>
      </c>
      <c r="O44" s="152">
        <v>516.62</v>
      </c>
      <c r="P44" s="153">
        <v>516.62</v>
      </c>
      <c r="Q44" s="154">
        <v>516.62</v>
      </c>
      <c r="R44" s="16" t="s">
        <v>96</v>
      </c>
      <c r="S44" s="8"/>
      <c r="T44" s="9"/>
      <c r="AA44" t="e">
        <v>#REF!</v>
      </c>
      <c r="AD44" t="e">
        <v>#REF!</v>
      </c>
      <c r="AE44" t="e">
        <v>#REF!</v>
      </c>
      <c r="AF44" t="e">
        <v>#REF!</v>
      </c>
      <c r="AG44" t="e">
        <v>#REF!</v>
      </c>
      <c r="AH44" t="e">
        <v>#REF!</v>
      </c>
      <c r="AI44" t="e">
        <v>#REF!</v>
      </c>
      <c r="AJ44" t="e">
        <v>#REF!</v>
      </c>
      <c r="AK44" t="e">
        <v>#REF!</v>
      </c>
      <c r="AL44" t="e">
        <v>#REF!</v>
      </c>
      <c r="AM44" t="e">
        <v>#REF!</v>
      </c>
      <c r="AN44" t="e">
        <v>#REF!</v>
      </c>
      <c r="AO44" t="e">
        <v>#REF!</v>
      </c>
      <c r="AP44" t="e">
        <v>#REF!</v>
      </c>
    </row>
    <row r="45" spans="3:20" ht="15" thickTop="1">
      <c r="C45" s="42"/>
      <c r="D45" s="1"/>
      <c r="E45" s="44" t="s">
        <v>195</v>
      </c>
      <c r="G45" s="43"/>
      <c r="H45" s="43"/>
      <c r="I45" s="43"/>
      <c r="J45" s="43"/>
      <c r="K45" s="43"/>
      <c r="L45" s="44" t="s">
        <v>208</v>
      </c>
      <c r="M45" s="43"/>
      <c r="N45" s="43"/>
      <c r="O45" s="43"/>
      <c r="P45" s="43"/>
      <c r="Q45" s="43"/>
      <c r="R45" s="42"/>
      <c r="S45" s="1"/>
      <c r="T45" s="1"/>
    </row>
    <row r="46" spans="3:20" ht="12.75">
      <c r="C46" s="38" t="str">
        <f ca="1">CELL("filename")</f>
        <v>C:\MyFiles\Timber\Timber Committee\TCQ2018\Masterfiles\[tb-71-6.xls]List of tables</v>
      </c>
      <c r="T46" s="40" t="str">
        <f ca="1">CONCATENATE("printed on ",DAY(NOW()),"/",MONTH(NOW()))</f>
        <v>printed on 30/11</v>
      </c>
    </row>
  </sheetData>
  <sheetProtection/>
  <mergeCells count="13"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  <mergeCell ref="F4:K4"/>
    <mergeCell ref="L4:Q4"/>
    <mergeCell ref="L7:N7"/>
  </mergeCells>
  <conditionalFormatting sqref="C9:R44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C2:AP4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62" t="s">
        <v>288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415</v>
      </c>
      <c r="G3" s="262"/>
      <c r="H3" s="262"/>
      <c r="I3" s="262"/>
      <c r="J3" s="262"/>
      <c r="K3" s="262"/>
      <c r="L3" s="262" t="s">
        <v>123</v>
      </c>
      <c r="M3" s="262"/>
      <c r="N3" s="262"/>
      <c r="O3" s="262"/>
      <c r="P3" s="262"/>
      <c r="Q3" s="262"/>
    </row>
    <row r="4" spans="6:17" ht="12.75">
      <c r="F4" s="276" t="s">
        <v>292</v>
      </c>
      <c r="G4" s="276"/>
      <c r="H4" s="276"/>
      <c r="I4" s="276"/>
      <c r="J4" s="276"/>
      <c r="K4" s="276"/>
      <c r="L4" s="276" t="s">
        <v>273</v>
      </c>
      <c r="M4" s="276"/>
      <c r="N4" s="276"/>
      <c r="O4" s="276"/>
      <c r="P4" s="276"/>
      <c r="Q4" s="276"/>
    </row>
    <row r="5" spans="11:15" ht="15" thickBot="1">
      <c r="K5" s="263" t="s">
        <v>50</v>
      </c>
      <c r="L5" s="263"/>
      <c r="N5" s="11"/>
      <c r="O5" s="11"/>
    </row>
    <row r="6" spans="3:20" ht="15" thickTop="1">
      <c r="C6" s="2"/>
      <c r="D6" s="3"/>
      <c r="E6" s="4"/>
      <c r="F6" s="298" t="s">
        <v>263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4.25">
      <c r="C7" s="264" t="s">
        <v>0</v>
      </c>
      <c r="D7" s="265"/>
      <c r="E7" s="266"/>
      <c r="F7" s="270" t="s">
        <v>264</v>
      </c>
      <c r="G7" s="265"/>
      <c r="H7" s="266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2017</v>
      </c>
      <c r="G8" s="24">
        <v>2018</v>
      </c>
      <c r="H8" s="22">
        <v>2019</v>
      </c>
      <c r="I8" s="23">
        <v>2017</v>
      </c>
      <c r="J8" s="24">
        <v>2018</v>
      </c>
      <c r="K8" s="22">
        <v>2019</v>
      </c>
      <c r="L8" s="23">
        <v>2017</v>
      </c>
      <c r="M8" s="24">
        <v>2018</v>
      </c>
      <c r="N8" s="22">
        <v>2019</v>
      </c>
      <c r="O8" s="23">
        <v>2017</v>
      </c>
      <c r="P8" s="24">
        <v>2018</v>
      </c>
      <c r="Q8" s="22">
        <v>2019</v>
      </c>
      <c r="R8" s="7"/>
      <c r="S8" s="8"/>
      <c r="T8" s="9"/>
      <c r="AA8" t="s">
        <v>0</v>
      </c>
      <c r="AD8" t="s">
        <v>308</v>
      </c>
      <c r="AG8" t="s">
        <v>11</v>
      </c>
      <c r="AJ8" t="s">
        <v>49</v>
      </c>
      <c r="AM8" t="s">
        <v>48</v>
      </c>
      <c r="AP8" t="s">
        <v>0</v>
      </c>
    </row>
    <row r="9" spans="3:42" ht="13.5" thickTop="1">
      <c r="C9" s="46" t="s">
        <v>54</v>
      </c>
      <c r="D9" s="170"/>
      <c r="E9" s="171"/>
      <c r="F9" s="180">
        <v>1472.270142740796</v>
      </c>
      <c r="G9" s="181">
        <v>1436.6684252718005</v>
      </c>
      <c r="H9" s="182">
        <v>1415.9436764451866</v>
      </c>
      <c r="I9" s="180">
        <v>717.996</v>
      </c>
      <c r="J9" s="181">
        <v>716</v>
      </c>
      <c r="K9" s="182">
        <v>720</v>
      </c>
      <c r="L9" s="180">
        <v>816.7235665524639</v>
      </c>
      <c r="M9" s="181">
        <v>787.3976978002626</v>
      </c>
      <c r="N9" s="182">
        <v>758.5023694406199</v>
      </c>
      <c r="O9" s="180">
        <v>62.44942381166785</v>
      </c>
      <c r="P9" s="181">
        <v>66.72927252846209</v>
      </c>
      <c r="Q9" s="182">
        <v>62.558692995433205</v>
      </c>
      <c r="R9" s="68" t="s">
        <v>16</v>
      </c>
      <c r="S9" s="170"/>
      <c r="T9" s="171"/>
      <c r="AA9">
        <v>3</v>
      </c>
      <c r="AD9">
        <v>2</v>
      </c>
      <c r="AE9">
        <v>3</v>
      </c>
      <c r="AF9">
        <v>3</v>
      </c>
      <c r="AG9">
        <v>2</v>
      </c>
      <c r="AH9">
        <v>2</v>
      </c>
      <c r="AI9">
        <v>2</v>
      </c>
      <c r="AJ9">
        <v>2</v>
      </c>
      <c r="AK9">
        <v>5</v>
      </c>
      <c r="AL9">
        <v>5</v>
      </c>
      <c r="AM9">
        <v>2</v>
      </c>
      <c r="AN9">
        <v>5</v>
      </c>
      <c r="AO9">
        <v>5</v>
      </c>
      <c r="AP9">
        <v>3</v>
      </c>
    </row>
    <row r="10" spans="3:42" ht="12.75">
      <c r="C10" s="46" t="s">
        <v>108</v>
      </c>
      <c r="D10" s="170"/>
      <c r="E10" s="171"/>
      <c r="F10" s="180">
        <v>1430.8</v>
      </c>
      <c r="G10" s="181">
        <v>1430.8</v>
      </c>
      <c r="H10" s="182">
        <v>1430.8</v>
      </c>
      <c r="I10" s="180">
        <v>230.8</v>
      </c>
      <c r="J10" s="181">
        <v>230.8</v>
      </c>
      <c r="K10" s="182">
        <v>230.8</v>
      </c>
      <c r="L10" s="180">
        <v>1500</v>
      </c>
      <c r="M10" s="181">
        <v>1500</v>
      </c>
      <c r="N10" s="182">
        <v>1500</v>
      </c>
      <c r="O10" s="180">
        <v>300</v>
      </c>
      <c r="P10" s="181">
        <v>300</v>
      </c>
      <c r="Q10" s="182">
        <v>300</v>
      </c>
      <c r="R10" s="68" t="s">
        <v>109</v>
      </c>
      <c r="S10" s="170"/>
      <c r="T10" s="171"/>
      <c r="AA10">
        <v>3</v>
      </c>
      <c r="AD10">
        <v>3</v>
      </c>
      <c r="AE10">
        <v>3</v>
      </c>
      <c r="AF10">
        <v>3</v>
      </c>
      <c r="AG10">
        <v>5</v>
      </c>
      <c r="AH10">
        <v>5</v>
      </c>
      <c r="AI10">
        <v>5</v>
      </c>
      <c r="AJ10">
        <v>5</v>
      </c>
      <c r="AK10">
        <v>5</v>
      </c>
      <c r="AL10">
        <v>5</v>
      </c>
      <c r="AM10">
        <v>5</v>
      </c>
      <c r="AN10">
        <v>5</v>
      </c>
      <c r="AO10">
        <v>5</v>
      </c>
      <c r="AP10">
        <v>3</v>
      </c>
    </row>
    <row r="11" spans="3:42" ht="12.75">
      <c r="C11" s="46" t="s">
        <v>55</v>
      </c>
      <c r="D11" s="170"/>
      <c r="E11" s="171"/>
      <c r="F11" s="180">
        <v>94</v>
      </c>
      <c r="G11" s="181">
        <v>55</v>
      </c>
      <c r="H11" s="182">
        <v>64</v>
      </c>
      <c r="I11" s="180">
        <v>91</v>
      </c>
      <c r="J11" s="181">
        <v>50</v>
      </c>
      <c r="K11" s="182">
        <v>60</v>
      </c>
      <c r="L11" s="180">
        <v>3</v>
      </c>
      <c r="M11" s="181">
        <v>5</v>
      </c>
      <c r="N11" s="182">
        <v>5</v>
      </c>
      <c r="O11" s="180">
        <v>0</v>
      </c>
      <c r="P11" s="181">
        <v>0</v>
      </c>
      <c r="Q11" s="182">
        <v>1</v>
      </c>
      <c r="R11" s="68" t="s">
        <v>17</v>
      </c>
      <c r="S11" s="170"/>
      <c r="T11" s="171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3:42" ht="12.75">
      <c r="C12" s="46" t="s">
        <v>57</v>
      </c>
      <c r="D12" s="170"/>
      <c r="E12" s="171"/>
      <c r="F12" s="180">
        <v>425.15</v>
      </c>
      <c r="G12" s="181">
        <v>425.15</v>
      </c>
      <c r="H12" s="182">
        <v>425.15</v>
      </c>
      <c r="I12" s="180">
        <v>770.15</v>
      </c>
      <c r="J12" s="181">
        <v>770.15</v>
      </c>
      <c r="K12" s="182">
        <v>770.15</v>
      </c>
      <c r="L12" s="180">
        <v>5</v>
      </c>
      <c r="M12" s="181">
        <v>5</v>
      </c>
      <c r="N12" s="182">
        <v>5</v>
      </c>
      <c r="O12" s="180">
        <v>350</v>
      </c>
      <c r="P12" s="181">
        <v>350</v>
      </c>
      <c r="Q12" s="182">
        <v>350</v>
      </c>
      <c r="R12" s="68" t="s">
        <v>19</v>
      </c>
      <c r="S12" s="170"/>
      <c r="T12" s="171"/>
      <c r="AA12">
        <v>3</v>
      </c>
      <c r="AD12">
        <v>3</v>
      </c>
      <c r="AE12">
        <v>3</v>
      </c>
      <c r="AF12">
        <v>3</v>
      </c>
      <c r="AG12">
        <v>2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5</v>
      </c>
      <c r="AP12">
        <v>3</v>
      </c>
    </row>
    <row r="13" spans="3:42" ht="12.75">
      <c r="C13" s="46" t="s">
        <v>59</v>
      </c>
      <c r="D13" s="170"/>
      <c r="E13" s="171"/>
      <c r="F13" s="180">
        <v>470</v>
      </c>
      <c r="G13" s="181">
        <v>478</v>
      </c>
      <c r="H13" s="182">
        <v>474</v>
      </c>
      <c r="I13" s="180">
        <v>421</v>
      </c>
      <c r="J13" s="181">
        <v>428</v>
      </c>
      <c r="K13" s="182">
        <v>425</v>
      </c>
      <c r="L13" s="180">
        <v>123</v>
      </c>
      <c r="M13" s="181">
        <v>125</v>
      </c>
      <c r="N13" s="182">
        <v>125</v>
      </c>
      <c r="O13" s="180">
        <v>74</v>
      </c>
      <c r="P13" s="181">
        <v>75</v>
      </c>
      <c r="Q13" s="182">
        <v>76</v>
      </c>
      <c r="R13" s="68" t="s">
        <v>39</v>
      </c>
      <c r="S13" s="170"/>
      <c r="T13" s="171"/>
      <c r="AA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3:42" ht="12.75">
      <c r="C14" s="46" t="s">
        <v>60</v>
      </c>
      <c r="D14" s="170"/>
      <c r="E14" s="171"/>
      <c r="F14" s="180">
        <v>365.63029999999986</v>
      </c>
      <c r="G14" s="181">
        <v>350</v>
      </c>
      <c r="H14" s="182">
        <v>330</v>
      </c>
      <c r="I14" s="180">
        <v>1316.67</v>
      </c>
      <c r="J14" s="181">
        <v>1500</v>
      </c>
      <c r="K14" s="182">
        <v>1400</v>
      </c>
      <c r="L14" s="180">
        <v>22.0279</v>
      </c>
      <c r="M14" s="181">
        <v>50</v>
      </c>
      <c r="N14" s="182">
        <v>30</v>
      </c>
      <c r="O14" s="180">
        <v>973.0676000000002</v>
      </c>
      <c r="P14" s="181">
        <v>1200</v>
      </c>
      <c r="Q14" s="182">
        <v>1100</v>
      </c>
      <c r="R14" s="68" t="s">
        <v>21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3:42" ht="12.75">
      <c r="C15" s="46" t="s">
        <v>61</v>
      </c>
      <c r="D15" s="170"/>
      <c r="E15" s="171"/>
      <c r="F15" s="180">
        <v>11257</v>
      </c>
      <c r="G15" s="181">
        <v>12783</v>
      </c>
      <c r="H15" s="182">
        <v>11894</v>
      </c>
      <c r="I15" s="180">
        <v>7825</v>
      </c>
      <c r="J15" s="181">
        <v>8540</v>
      </c>
      <c r="K15" s="182">
        <v>7450</v>
      </c>
      <c r="L15" s="180">
        <v>3468</v>
      </c>
      <c r="M15" s="181">
        <v>4272</v>
      </c>
      <c r="N15" s="182">
        <v>4473</v>
      </c>
      <c r="O15" s="180">
        <v>36</v>
      </c>
      <c r="P15" s="181">
        <v>29</v>
      </c>
      <c r="Q15" s="182">
        <v>29</v>
      </c>
      <c r="R15" s="68" t="s">
        <v>22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3:42" ht="12.75">
      <c r="C16" s="46" t="s">
        <v>62</v>
      </c>
      <c r="D16" s="170"/>
      <c r="E16" s="171"/>
      <c r="F16" s="180">
        <v>2751.99</v>
      </c>
      <c r="G16" s="181">
        <v>2613</v>
      </c>
      <c r="H16" s="182">
        <v>2482.8937116386505</v>
      </c>
      <c r="I16" s="180">
        <v>3670</v>
      </c>
      <c r="J16" s="181">
        <v>3526</v>
      </c>
      <c r="K16" s="182">
        <v>3387.43887228969</v>
      </c>
      <c r="L16" s="180">
        <v>131.99</v>
      </c>
      <c r="M16" s="181">
        <v>108</v>
      </c>
      <c r="N16" s="182">
        <v>88.1740225486934</v>
      </c>
      <c r="O16" s="180">
        <v>1050</v>
      </c>
      <c r="P16" s="181">
        <v>1021</v>
      </c>
      <c r="Q16" s="182">
        <v>992.719183199733</v>
      </c>
      <c r="R16" s="68" t="s">
        <v>2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3:42" ht="12.75">
      <c r="C17" s="46" t="s">
        <v>63</v>
      </c>
      <c r="D17" s="170"/>
      <c r="E17" s="171"/>
      <c r="F17" s="180">
        <v>3175.1</v>
      </c>
      <c r="G17" s="181">
        <v>3100</v>
      </c>
      <c r="H17" s="182">
        <v>3200</v>
      </c>
      <c r="I17" s="180">
        <v>3275.1</v>
      </c>
      <c r="J17" s="181">
        <v>3200</v>
      </c>
      <c r="K17" s="182">
        <v>3300</v>
      </c>
      <c r="L17" s="180">
        <v>200</v>
      </c>
      <c r="M17" s="181">
        <v>300</v>
      </c>
      <c r="N17" s="182">
        <v>300</v>
      </c>
      <c r="O17" s="180">
        <v>300</v>
      </c>
      <c r="P17" s="181">
        <v>400</v>
      </c>
      <c r="Q17" s="182">
        <v>400</v>
      </c>
      <c r="R17" s="68" t="s">
        <v>23</v>
      </c>
      <c r="S17" s="170"/>
      <c r="T17" s="171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3:42" ht="12.75">
      <c r="C18" s="46" t="s">
        <v>64</v>
      </c>
      <c r="D18" s="170"/>
      <c r="E18" s="171"/>
      <c r="F18" s="180">
        <v>260.74944013959083</v>
      </c>
      <c r="G18" s="181">
        <v>317.5950975956605</v>
      </c>
      <c r="H18" s="182">
        <v>317.5950975956605</v>
      </c>
      <c r="I18" s="180">
        <v>437.74944013959083</v>
      </c>
      <c r="J18" s="181">
        <v>494.5950975956605</v>
      </c>
      <c r="K18" s="182">
        <v>494.5950975956605</v>
      </c>
      <c r="L18" s="180">
        <v>3</v>
      </c>
      <c r="M18" s="181">
        <v>3</v>
      </c>
      <c r="N18" s="182">
        <v>3</v>
      </c>
      <c r="O18" s="180">
        <v>180</v>
      </c>
      <c r="P18" s="181">
        <v>180</v>
      </c>
      <c r="Q18" s="182">
        <v>180</v>
      </c>
      <c r="R18" s="68" t="s">
        <v>24</v>
      </c>
      <c r="S18" s="170"/>
      <c r="T18" s="171"/>
      <c r="AA18">
        <v>3</v>
      </c>
      <c r="AD18">
        <v>3</v>
      </c>
      <c r="AE18">
        <v>3</v>
      </c>
      <c r="AF18">
        <v>3</v>
      </c>
      <c r="AG18">
        <v>2</v>
      </c>
      <c r="AH18">
        <v>2</v>
      </c>
      <c r="AI18">
        <v>2</v>
      </c>
      <c r="AJ18">
        <v>5</v>
      </c>
      <c r="AK18">
        <v>5</v>
      </c>
      <c r="AL18">
        <v>5</v>
      </c>
      <c r="AM18">
        <v>5</v>
      </c>
      <c r="AN18">
        <v>5</v>
      </c>
      <c r="AO18">
        <v>5</v>
      </c>
      <c r="AP18">
        <v>3</v>
      </c>
    </row>
    <row r="19" spans="3:42" ht="12.75">
      <c r="C19" s="46" t="s">
        <v>66</v>
      </c>
      <c r="D19" s="170"/>
      <c r="E19" s="171"/>
      <c r="F19" s="180">
        <v>398.0273210479863</v>
      </c>
      <c r="G19" s="181">
        <v>398.0273210479863</v>
      </c>
      <c r="H19" s="182">
        <v>398.0273210479863</v>
      </c>
      <c r="I19" s="180">
        <v>398.0273210479863</v>
      </c>
      <c r="J19" s="181">
        <v>398.0273210479863</v>
      </c>
      <c r="K19" s="182">
        <v>398.0273210479863</v>
      </c>
      <c r="L19" s="180">
        <v>0</v>
      </c>
      <c r="M19" s="181">
        <v>0</v>
      </c>
      <c r="N19" s="182">
        <v>0</v>
      </c>
      <c r="O19" s="180">
        <v>0</v>
      </c>
      <c r="P19" s="181">
        <v>0</v>
      </c>
      <c r="Q19" s="182">
        <v>0</v>
      </c>
      <c r="R19" s="68" t="s">
        <v>26</v>
      </c>
      <c r="S19" s="170"/>
      <c r="T19" s="171"/>
      <c r="AA19">
        <v>3</v>
      </c>
      <c r="AD19">
        <v>2</v>
      </c>
      <c r="AE19">
        <v>3</v>
      </c>
      <c r="AF19">
        <v>3</v>
      </c>
      <c r="AG19">
        <v>2</v>
      </c>
      <c r="AH19">
        <v>5</v>
      </c>
      <c r="AI19">
        <v>5</v>
      </c>
      <c r="AJ19" t="s">
        <v>315</v>
      </c>
      <c r="AK19" t="s">
        <v>315</v>
      </c>
      <c r="AL19" t="s">
        <v>315</v>
      </c>
      <c r="AM19" t="s">
        <v>315</v>
      </c>
      <c r="AN19" t="s">
        <v>315</v>
      </c>
      <c r="AO19" t="s">
        <v>315</v>
      </c>
      <c r="AP19">
        <v>3</v>
      </c>
    </row>
    <row r="20" spans="3:42" ht="12.75">
      <c r="C20" s="46" t="s">
        <v>67</v>
      </c>
      <c r="D20" s="170"/>
      <c r="E20" s="171"/>
      <c r="F20" s="180">
        <v>0</v>
      </c>
      <c r="G20" s="181">
        <v>0</v>
      </c>
      <c r="H20" s="182">
        <v>0</v>
      </c>
      <c r="I20" s="180">
        <v>1095.05637</v>
      </c>
      <c r="J20" s="181">
        <v>1042.1669808000001</v>
      </c>
      <c r="K20" s="182">
        <v>1040</v>
      </c>
      <c r="L20" s="180">
        <v>278.14363000000003</v>
      </c>
      <c r="M20" s="181">
        <v>261.93501919999994</v>
      </c>
      <c r="N20" s="182">
        <v>260</v>
      </c>
      <c r="O20" s="180">
        <v>1373.2</v>
      </c>
      <c r="P20" s="181">
        <v>1304.102</v>
      </c>
      <c r="Q20" s="182">
        <v>1300</v>
      </c>
      <c r="R20" s="68" t="s">
        <v>27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3:42" ht="12.75">
      <c r="C21" s="46" t="s">
        <v>68</v>
      </c>
      <c r="D21" s="170"/>
      <c r="E21" s="171"/>
      <c r="F21" s="180">
        <v>281.552112</v>
      </c>
      <c r="G21" s="181">
        <v>223.21280114285713</v>
      </c>
      <c r="H21" s="182">
        <v>270</v>
      </c>
      <c r="I21" s="180">
        <v>548</v>
      </c>
      <c r="J21" s="181">
        <v>537.04</v>
      </c>
      <c r="K21" s="182">
        <v>550</v>
      </c>
      <c r="L21" s="180">
        <v>22.424960000000002</v>
      </c>
      <c r="M21" s="181">
        <v>11.152606285714285</v>
      </c>
      <c r="N21" s="182">
        <v>20</v>
      </c>
      <c r="O21" s="180">
        <v>288.872848</v>
      </c>
      <c r="P21" s="181">
        <v>324.9798051428571</v>
      </c>
      <c r="Q21" s="182">
        <v>300</v>
      </c>
      <c r="R21" s="68" t="s">
        <v>275</v>
      </c>
      <c r="S21" s="170"/>
      <c r="T21" s="171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3:42" ht="12.75">
      <c r="C22" s="46" t="s">
        <v>111</v>
      </c>
      <c r="D22" s="170"/>
      <c r="E22" s="171"/>
      <c r="F22" s="180">
        <v>91.23</v>
      </c>
      <c r="G22" s="181">
        <v>91.23</v>
      </c>
      <c r="H22" s="182">
        <v>92</v>
      </c>
      <c r="I22" s="180">
        <v>91.23</v>
      </c>
      <c r="J22" s="181">
        <v>91.23</v>
      </c>
      <c r="K22" s="182">
        <v>92</v>
      </c>
      <c r="L22" s="180">
        <v>0</v>
      </c>
      <c r="M22" s="181">
        <v>0</v>
      </c>
      <c r="N22" s="182">
        <v>0</v>
      </c>
      <c r="O22" s="180">
        <v>0</v>
      </c>
      <c r="P22" s="181">
        <v>0</v>
      </c>
      <c r="Q22" s="182">
        <v>0</v>
      </c>
      <c r="R22" s="68" t="s">
        <v>110</v>
      </c>
      <c r="S22" s="170"/>
      <c r="T22" s="171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 t="s">
        <v>315</v>
      </c>
      <c r="AK22" t="s">
        <v>315</v>
      </c>
      <c r="AL22" t="s">
        <v>315</v>
      </c>
      <c r="AM22" t="s">
        <v>315</v>
      </c>
      <c r="AN22" t="s">
        <v>315</v>
      </c>
      <c r="AO22" t="s">
        <v>315</v>
      </c>
      <c r="AP22">
        <v>2</v>
      </c>
    </row>
    <row r="23" spans="3:42" ht="12.75">
      <c r="C23" s="46" t="s">
        <v>70</v>
      </c>
      <c r="D23" s="170"/>
      <c r="E23" s="171"/>
      <c r="F23" s="180">
        <v>61.69999999999998</v>
      </c>
      <c r="G23" s="181">
        <v>79</v>
      </c>
      <c r="H23" s="182">
        <v>79</v>
      </c>
      <c r="I23" s="180">
        <v>182.2</v>
      </c>
      <c r="J23" s="181">
        <v>180</v>
      </c>
      <c r="K23" s="182">
        <v>180</v>
      </c>
      <c r="L23" s="180">
        <v>4.4</v>
      </c>
      <c r="M23" s="181">
        <v>4</v>
      </c>
      <c r="N23" s="182">
        <v>4</v>
      </c>
      <c r="O23" s="180">
        <v>124.9</v>
      </c>
      <c r="P23" s="181">
        <v>105</v>
      </c>
      <c r="Q23" s="182">
        <v>105</v>
      </c>
      <c r="R23" s="68" t="s">
        <v>29</v>
      </c>
      <c r="S23" s="170"/>
      <c r="T23" s="171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3:42" ht="12.75">
      <c r="C24" s="46" t="s">
        <v>71</v>
      </c>
      <c r="D24" s="170"/>
      <c r="E24" s="171"/>
      <c r="F24" s="180">
        <v>81</v>
      </c>
      <c r="G24" s="181">
        <v>102</v>
      </c>
      <c r="H24" s="182">
        <v>102</v>
      </c>
      <c r="I24" s="180">
        <v>241</v>
      </c>
      <c r="J24" s="181">
        <v>250</v>
      </c>
      <c r="K24" s="182">
        <v>250</v>
      </c>
      <c r="L24" s="180">
        <v>2</v>
      </c>
      <c r="M24" s="181">
        <v>2</v>
      </c>
      <c r="N24" s="182">
        <v>2</v>
      </c>
      <c r="O24" s="180">
        <v>162</v>
      </c>
      <c r="P24" s="181">
        <v>150</v>
      </c>
      <c r="Q24" s="182">
        <v>150</v>
      </c>
      <c r="R24" s="68" t="s">
        <v>30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3:42" ht="12.75">
      <c r="C25" s="46" t="s">
        <v>72</v>
      </c>
      <c r="D25" s="170"/>
      <c r="E25" s="171"/>
      <c r="F25" s="180">
        <v>5319.1</v>
      </c>
      <c r="G25" s="181">
        <v>5435</v>
      </c>
      <c r="H25" s="182">
        <v>5485</v>
      </c>
      <c r="I25" s="180">
        <v>4834.1</v>
      </c>
      <c r="J25" s="181">
        <v>4950</v>
      </c>
      <c r="K25" s="182">
        <v>5000</v>
      </c>
      <c r="L25" s="180">
        <v>560</v>
      </c>
      <c r="M25" s="181">
        <v>560</v>
      </c>
      <c r="N25" s="182">
        <v>560</v>
      </c>
      <c r="O25" s="180">
        <v>75</v>
      </c>
      <c r="P25" s="181">
        <v>75</v>
      </c>
      <c r="Q25" s="182">
        <v>75</v>
      </c>
      <c r="R25" s="68" t="s">
        <v>31</v>
      </c>
      <c r="S25" s="170"/>
      <c r="T25" s="171"/>
      <c r="AA25">
        <v>3</v>
      </c>
      <c r="AD25">
        <v>2</v>
      </c>
      <c r="AE25">
        <v>3</v>
      </c>
      <c r="AF25">
        <v>3</v>
      </c>
      <c r="AG25">
        <v>2</v>
      </c>
      <c r="AH25">
        <v>2</v>
      </c>
      <c r="AI25">
        <v>2</v>
      </c>
      <c r="AJ25">
        <v>2</v>
      </c>
      <c r="AK25">
        <v>5</v>
      </c>
      <c r="AL25">
        <v>5</v>
      </c>
      <c r="AM25">
        <v>2</v>
      </c>
      <c r="AN25">
        <v>5</v>
      </c>
      <c r="AO25">
        <v>5</v>
      </c>
      <c r="AP25">
        <v>3</v>
      </c>
    </row>
    <row r="26" spans="3:42" ht="12.75">
      <c r="C26" s="46" t="s">
        <v>73</v>
      </c>
      <c r="D26" s="170"/>
      <c r="E26" s="171"/>
      <c r="F26" s="180">
        <v>9213.475999999999</v>
      </c>
      <c r="G26" s="181">
        <v>9200</v>
      </c>
      <c r="H26" s="182">
        <v>9170</v>
      </c>
      <c r="I26" s="180">
        <v>8454.48</v>
      </c>
      <c r="J26" s="181">
        <v>8500</v>
      </c>
      <c r="K26" s="182">
        <v>8450</v>
      </c>
      <c r="L26" s="180">
        <v>940.2199999999999</v>
      </c>
      <c r="M26" s="181">
        <v>900</v>
      </c>
      <c r="N26" s="182">
        <v>910</v>
      </c>
      <c r="O26" s="180">
        <v>181.22400000000002</v>
      </c>
      <c r="P26" s="181">
        <v>200</v>
      </c>
      <c r="Q26" s="182">
        <v>190</v>
      </c>
      <c r="R26" s="68" t="s">
        <v>5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3:42" ht="12.75">
      <c r="C27" s="46" t="s">
        <v>74</v>
      </c>
      <c r="D27" s="170"/>
      <c r="E27" s="171"/>
      <c r="F27" s="180">
        <v>725.36</v>
      </c>
      <c r="G27" s="181">
        <v>900</v>
      </c>
      <c r="H27" s="182">
        <v>900</v>
      </c>
      <c r="I27" s="180">
        <v>725.36</v>
      </c>
      <c r="J27" s="181">
        <v>900</v>
      </c>
      <c r="K27" s="182">
        <v>900</v>
      </c>
      <c r="L27" s="180">
        <v>0</v>
      </c>
      <c r="M27" s="181">
        <v>0</v>
      </c>
      <c r="N27" s="182">
        <v>0</v>
      </c>
      <c r="O27" s="180">
        <v>0</v>
      </c>
      <c r="P27" s="181">
        <v>0</v>
      </c>
      <c r="Q27" s="182">
        <v>0</v>
      </c>
      <c r="R27" s="68" t="s">
        <v>32</v>
      </c>
      <c r="S27" s="170"/>
      <c r="T27" s="171"/>
      <c r="AA27">
        <v>3</v>
      </c>
      <c r="AD27">
        <v>2</v>
      </c>
      <c r="AE27">
        <v>3</v>
      </c>
      <c r="AF27">
        <v>3</v>
      </c>
      <c r="AG27">
        <v>2</v>
      </c>
      <c r="AH27">
        <v>3</v>
      </c>
      <c r="AI27">
        <v>3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3</v>
      </c>
    </row>
    <row r="28" spans="3:42" ht="12.75">
      <c r="C28" s="46" t="s">
        <v>333</v>
      </c>
      <c r="D28" s="170"/>
      <c r="E28" s="171"/>
      <c r="F28" s="180">
        <v>79</v>
      </c>
      <c r="G28" s="181">
        <v>81</v>
      </c>
      <c r="H28" s="182">
        <v>83</v>
      </c>
      <c r="I28" s="180">
        <v>80</v>
      </c>
      <c r="J28" s="181">
        <v>82</v>
      </c>
      <c r="K28" s="182">
        <v>84</v>
      </c>
      <c r="L28" s="180">
        <v>0</v>
      </c>
      <c r="M28" s="181">
        <v>0</v>
      </c>
      <c r="N28" s="182">
        <v>0</v>
      </c>
      <c r="O28" s="180">
        <v>1</v>
      </c>
      <c r="P28" s="181">
        <v>1</v>
      </c>
      <c r="Q28" s="182">
        <v>1</v>
      </c>
      <c r="R28" s="68" t="s">
        <v>332</v>
      </c>
      <c r="S28" s="170"/>
      <c r="T28" s="171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3:42" ht="12.75">
      <c r="C29" s="46" t="s">
        <v>75</v>
      </c>
      <c r="D29" s="170"/>
      <c r="E29" s="171"/>
      <c r="F29" s="180">
        <v>2185.3900000000003</v>
      </c>
      <c r="G29" s="181">
        <v>2190</v>
      </c>
      <c r="H29" s="182">
        <v>2185</v>
      </c>
      <c r="I29" s="180">
        <v>2040.39</v>
      </c>
      <c r="J29" s="181">
        <v>2060</v>
      </c>
      <c r="K29" s="182">
        <v>2075</v>
      </c>
      <c r="L29" s="180">
        <v>299</v>
      </c>
      <c r="M29" s="181">
        <v>275</v>
      </c>
      <c r="N29" s="182">
        <v>250</v>
      </c>
      <c r="O29" s="180">
        <v>154</v>
      </c>
      <c r="P29" s="181">
        <v>145</v>
      </c>
      <c r="Q29" s="182">
        <v>140</v>
      </c>
      <c r="R29" s="68" t="s">
        <v>33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3:42" ht="12.75">
      <c r="C30" s="46" t="s">
        <v>76</v>
      </c>
      <c r="D30" s="170"/>
      <c r="E30" s="171"/>
      <c r="F30" s="180">
        <v>139.94</v>
      </c>
      <c r="G30" s="181">
        <v>200</v>
      </c>
      <c r="H30" s="182">
        <v>200</v>
      </c>
      <c r="I30" s="180">
        <v>375.94</v>
      </c>
      <c r="J30" s="181">
        <v>400</v>
      </c>
      <c r="K30" s="182">
        <v>400</v>
      </c>
      <c r="L30" s="180">
        <v>74</v>
      </c>
      <c r="M30" s="181">
        <v>70</v>
      </c>
      <c r="N30" s="182">
        <v>70</v>
      </c>
      <c r="O30" s="180">
        <v>310</v>
      </c>
      <c r="P30" s="181">
        <v>270</v>
      </c>
      <c r="Q30" s="182">
        <v>270</v>
      </c>
      <c r="R30" s="68" t="s">
        <v>34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3:42" ht="12.75">
      <c r="C31" s="46" t="s">
        <v>77</v>
      </c>
      <c r="D31" s="170"/>
      <c r="E31" s="171"/>
      <c r="F31" s="180">
        <v>5262</v>
      </c>
      <c r="G31" s="181">
        <v>5248</v>
      </c>
      <c r="H31" s="182">
        <v>5260</v>
      </c>
      <c r="I31" s="180">
        <v>5776</v>
      </c>
      <c r="J31" s="181">
        <v>5800</v>
      </c>
      <c r="K31" s="182">
        <v>5800</v>
      </c>
      <c r="L31" s="180">
        <v>58</v>
      </c>
      <c r="M31" s="181">
        <v>58</v>
      </c>
      <c r="N31" s="182">
        <v>60</v>
      </c>
      <c r="O31" s="180">
        <v>572</v>
      </c>
      <c r="P31" s="181">
        <v>610</v>
      </c>
      <c r="Q31" s="182">
        <v>600</v>
      </c>
      <c r="R31" s="68" t="s">
        <v>35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3:42" ht="12.75">
      <c r="C32" s="46" t="s">
        <v>78</v>
      </c>
      <c r="D32" s="170"/>
      <c r="E32" s="171"/>
      <c r="F32" s="180">
        <v>5532</v>
      </c>
      <c r="G32" s="181">
        <v>5740</v>
      </c>
      <c r="H32" s="182">
        <v>6062</v>
      </c>
      <c r="I32" s="180">
        <v>2820</v>
      </c>
      <c r="J32" s="181">
        <v>2965</v>
      </c>
      <c r="K32" s="182">
        <v>3082</v>
      </c>
      <c r="L32" s="180">
        <v>2735</v>
      </c>
      <c r="M32" s="181">
        <v>2800</v>
      </c>
      <c r="N32" s="182">
        <v>3000</v>
      </c>
      <c r="O32" s="180">
        <v>23</v>
      </c>
      <c r="P32" s="181">
        <v>25</v>
      </c>
      <c r="Q32" s="182">
        <v>20</v>
      </c>
      <c r="R32" s="68" t="s">
        <v>36</v>
      </c>
      <c r="S32" s="170"/>
      <c r="T32" s="171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3:42" ht="12.75">
      <c r="C33" s="46" t="s">
        <v>79</v>
      </c>
      <c r="D33" s="170"/>
      <c r="E33" s="171"/>
      <c r="F33" s="180">
        <v>175.98035</v>
      </c>
      <c r="G33" s="181">
        <v>185</v>
      </c>
      <c r="H33" s="182">
        <v>190</v>
      </c>
      <c r="I33" s="180">
        <v>231.719</v>
      </c>
      <c r="J33" s="181">
        <v>240</v>
      </c>
      <c r="K33" s="182">
        <v>250</v>
      </c>
      <c r="L33" s="180">
        <v>2.62293</v>
      </c>
      <c r="M33" s="181">
        <v>5</v>
      </c>
      <c r="N33" s="182">
        <v>5</v>
      </c>
      <c r="O33" s="180">
        <v>58.36158</v>
      </c>
      <c r="P33" s="181">
        <v>60</v>
      </c>
      <c r="Q33" s="182">
        <v>65</v>
      </c>
      <c r="R33" s="68" t="s">
        <v>37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2.75">
      <c r="C34" s="46" t="s">
        <v>81</v>
      </c>
      <c r="D34" s="170"/>
      <c r="E34" s="171"/>
      <c r="F34" s="180">
        <v>2856</v>
      </c>
      <c r="G34" s="181">
        <v>2851</v>
      </c>
      <c r="H34" s="182">
        <v>2801</v>
      </c>
      <c r="I34" s="180">
        <v>2855</v>
      </c>
      <c r="J34" s="181">
        <v>2850</v>
      </c>
      <c r="K34" s="182">
        <v>2800</v>
      </c>
      <c r="L34" s="180">
        <v>2</v>
      </c>
      <c r="M34" s="181">
        <v>2</v>
      </c>
      <c r="N34" s="182">
        <v>2</v>
      </c>
      <c r="O34" s="180">
        <v>1</v>
      </c>
      <c r="P34" s="181">
        <v>1</v>
      </c>
      <c r="Q34" s="182">
        <v>1</v>
      </c>
      <c r="R34" s="68" t="s">
        <v>38</v>
      </c>
      <c r="S34" s="170"/>
      <c r="T34" s="171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3.5" thickBot="1">
      <c r="C35" s="46" t="s">
        <v>82</v>
      </c>
      <c r="D35" s="170"/>
      <c r="E35" s="171"/>
      <c r="F35" s="180">
        <v>28.289</v>
      </c>
      <c r="G35" s="181">
        <v>100</v>
      </c>
      <c r="H35" s="182">
        <v>100</v>
      </c>
      <c r="I35" s="180">
        <v>0.6</v>
      </c>
      <c r="J35" s="181">
        <v>0</v>
      </c>
      <c r="K35" s="182">
        <v>0</v>
      </c>
      <c r="L35" s="180">
        <v>27.689</v>
      </c>
      <c r="M35" s="181">
        <v>100</v>
      </c>
      <c r="N35" s="182">
        <v>100</v>
      </c>
      <c r="O35" s="180">
        <v>0</v>
      </c>
      <c r="P35" s="181">
        <v>0</v>
      </c>
      <c r="Q35" s="182">
        <v>0</v>
      </c>
      <c r="R35" s="68" t="s">
        <v>40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4.25" thickBot="1" thickTop="1">
      <c r="C36" s="14" t="s">
        <v>7</v>
      </c>
      <c r="D36" s="174"/>
      <c r="E36" s="175"/>
      <c r="F36" s="152">
        <v>54132.73466592837</v>
      </c>
      <c r="G36" s="153">
        <v>56012.68364505831</v>
      </c>
      <c r="H36" s="154">
        <v>55411.40980672749</v>
      </c>
      <c r="I36" s="152">
        <v>49504.568131187574</v>
      </c>
      <c r="J36" s="153">
        <v>50701.00939944365</v>
      </c>
      <c r="K36" s="154">
        <v>49589.01129093334</v>
      </c>
      <c r="L36" s="152">
        <v>11278.241986552464</v>
      </c>
      <c r="M36" s="153">
        <v>12204.485323285979</v>
      </c>
      <c r="N36" s="154">
        <v>12530.676391989313</v>
      </c>
      <c r="O36" s="152">
        <v>6650.075451811667</v>
      </c>
      <c r="P36" s="153">
        <v>6892.811077671319</v>
      </c>
      <c r="Q36" s="154">
        <v>6708.277876195167</v>
      </c>
      <c r="R36" s="14" t="s">
        <v>7</v>
      </c>
      <c r="S36" s="174"/>
      <c r="T36" s="175"/>
      <c r="AA36" t="e">
        <v>#REF!</v>
      </c>
      <c r="AD36" t="e">
        <v>#REF!</v>
      </c>
      <c r="AE36" t="e">
        <v>#REF!</v>
      </c>
      <c r="AF36" t="e">
        <v>#REF!</v>
      </c>
      <c r="AG36" t="e">
        <v>#REF!</v>
      </c>
      <c r="AH36" t="e">
        <v>#REF!</v>
      </c>
      <c r="AI36" t="e">
        <v>#REF!</v>
      </c>
      <c r="AJ36" t="e">
        <v>#REF!</v>
      </c>
      <c r="AK36" t="e">
        <v>#REF!</v>
      </c>
      <c r="AL36" t="e">
        <v>#REF!</v>
      </c>
      <c r="AM36" t="e">
        <v>#REF!</v>
      </c>
      <c r="AN36" t="e">
        <v>#REF!</v>
      </c>
      <c r="AO36" t="e">
        <v>#REF!</v>
      </c>
      <c r="AP36" t="e">
        <v>#REF!</v>
      </c>
    </row>
    <row r="37" spans="3:42" ht="13.5" thickTop="1">
      <c r="C37" s="46" t="s">
        <v>85</v>
      </c>
      <c r="D37" s="170"/>
      <c r="E37" s="171"/>
      <c r="F37" s="180">
        <v>1333</v>
      </c>
      <c r="G37" s="181">
        <v>1685</v>
      </c>
      <c r="H37" s="182">
        <v>1725</v>
      </c>
      <c r="I37" s="180">
        <v>1785</v>
      </c>
      <c r="J37" s="181">
        <v>1685</v>
      </c>
      <c r="K37" s="182">
        <v>1725</v>
      </c>
      <c r="L37" s="180">
        <v>0</v>
      </c>
      <c r="M37" s="181">
        <v>0</v>
      </c>
      <c r="N37" s="182">
        <v>0</v>
      </c>
      <c r="O37" s="180">
        <v>452</v>
      </c>
      <c r="P37" s="181">
        <v>0</v>
      </c>
      <c r="Q37" s="182">
        <v>0</v>
      </c>
      <c r="R37" s="68" t="s">
        <v>42</v>
      </c>
      <c r="S37" s="170"/>
      <c r="T37" s="171"/>
      <c r="AA37">
        <v>3</v>
      </c>
      <c r="AD37">
        <v>2</v>
      </c>
      <c r="AE37">
        <v>3</v>
      </c>
      <c r="AF37">
        <v>3</v>
      </c>
      <c r="AG37">
        <v>2</v>
      </c>
      <c r="AH37">
        <v>2</v>
      </c>
      <c r="AI37">
        <v>2</v>
      </c>
      <c r="AJ37">
        <v>2</v>
      </c>
      <c r="AK37">
        <v>5</v>
      </c>
      <c r="AL37">
        <v>5</v>
      </c>
      <c r="AM37">
        <v>2</v>
      </c>
      <c r="AN37">
        <v>2</v>
      </c>
      <c r="AO37">
        <v>2</v>
      </c>
      <c r="AP37">
        <v>3</v>
      </c>
    </row>
    <row r="38" spans="3:42" ht="12.75">
      <c r="C38" s="46" t="s">
        <v>90</v>
      </c>
      <c r="D38" s="170"/>
      <c r="E38" s="171"/>
      <c r="F38" s="180">
        <v>9033</v>
      </c>
      <c r="G38" s="181">
        <v>9139.66</v>
      </c>
      <c r="H38" s="182">
        <v>9452.4532</v>
      </c>
      <c r="I38" s="180">
        <v>15333</v>
      </c>
      <c r="J38" s="181">
        <v>15639.66</v>
      </c>
      <c r="K38" s="182">
        <v>15952.4532</v>
      </c>
      <c r="L38" s="180">
        <v>0</v>
      </c>
      <c r="M38" s="181">
        <v>0</v>
      </c>
      <c r="N38" s="182">
        <v>0</v>
      </c>
      <c r="O38" s="180">
        <v>6300</v>
      </c>
      <c r="P38" s="181">
        <v>6500</v>
      </c>
      <c r="Q38" s="182">
        <v>6500</v>
      </c>
      <c r="R38" s="68" t="s">
        <v>45</v>
      </c>
      <c r="S38" s="170"/>
      <c r="T38" s="171"/>
      <c r="AA38">
        <v>3</v>
      </c>
      <c r="AD38">
        <v>3</v>
      </c>
      <c r="AE38">
        <v>2</v>
      </c>
      <c r="AF38">
        <v>2</v>
      </c>
      <c r="AG38">
        <v>3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3</v>
      </c>
    </row>
    <row r="39" spans="3:42" ht="13.5" thickBot="1">
      <c r="C39" s="46" t="s">
        <v>91</v>
      </c>
      <c r="D39" s="170"/>
      <c r="E39" s="171"/>
      <c r="F39" s="180">
        <v>132.5</v>
      </c>
      <c r="G39" s="181">
        <v>132.5</v>
      </c>
      <c r="H39" s="182">
        <v>132.5</v>
      </c>
      <c r="I39" s="180">
        <v>198</v>
      </c>
      <c r="J39" s="181">
        <v>198</v>
      </c>
      <c r="K39" s="182">
        <v>198</v>
      </c>
      <c r="L39" s="180">
        <v>0.9</v>
      </c>
      <c r="M39" s="181">
        <v>0.9</v>
      </c>
      <c r="N39" s="182">
        <v>0.9</v>
      </c>
      <c r="O39" s="180">
        <v>66.4</v>
      </c>
      <c r="P39" s="181">
        <v>66.4</v>
      </c>
      <c r="Q39" s="182">
        <v>66.4</v>
      </c>
      <c r="R39" s="68" t="s">
        <v>6</v>
      </c>
      <c r="S39" s="170"/>
      <c r="T39" s="171"/>
      <c r="AA39">
        <v>3</v>
      </c>
      <c r="AD39">
        <v>3</v>
      </c>
      <c r="AE39">
        <v>3</v>
      </c>
      <c r="AF39">
        <v>3</v>
      </c>
      <c r="AG39">
        <v>5</v>
      </c>
      <c r="AH39">
        <v>5</v>
      </c>
      <c r="AI39">
        <v>5</v>
      </c>
      <c r="AJ39">
        <v>5</v>
      </c>
      <c r="AK39">
        <v>5</v>
      </c>
      <c r="AL39">
        <v>5</v>
      </c>
      <c r="AM39">
        <v>5</v>
      </c>
      <c r="AN39">
        <v>5</v>
      </c>
      <c r="AO39">
        <v>5</v>
      </c>
      <c r="AP39">
        <v>3</v>
      </c>
    </row>
    <row r="40" spans="3:42" ht="14.25" thickBot="1" thickTop="1">
      <c r="C40" s="14" t="s">
        <v>335</v>
      </c>
      <c r="D40" s="174"/>
      <c r="E40" s="175"/>
      <c r="F40" s="152">
        <v>10498.5</v>
      </c>
      <c r="G40" s="153">
        <v>10957.16</v>
      </c>
      <c r="H40" s="154">
        <v>11309.9532</v>
      </c>
      <c r="I40" s="152">
        <v>17316</v>
      </c>
      <c r="J40" s="153">
        <v>17522.66</v>
      </c>
      <c r="K40" s="154">
        <v>17875.4532</v>
      </c>
      <c r="L40" s="152">
        <v>0.9</v>
      </c>
      <c r="M40" s="153">
        <v>0.9</v>
      </c>
      <c r="N40" s="154">
        <v>0.9</v>
      </c>
      <c r="O40" s="152">
        <v>6818.4</v>
      </c>
      <c r="P40" s="153">
        <v>6566.4</v>
      </c>
      <c r="Q40" s="154">
        <v>6566.4</v>
      </c>
      <c r="R40" s="14" t="s">
        <v>336</v>
      </c>
      <c r="S40" s="174"/>
      <c r="T40" s="175"/>
      <c r="AA40" t="e">
        <v>#REF!</v>
      </c>
      <c r="AD40" t="e">
        <v>#REF!</v>
      </c>
      <c r="AE40" t="e">
        <v>#REF!</v>
      </c>
      <c r="AF40" t="e">
        <v>#REF!</v>
      </c>
      <c r="AG40" t="e">
        <v>#REF!</v>
      </c>
      <c r="AH40" t="e">
        <v>#REF!</v>
      </c>
      <c r="AI40" t="e">
        <v>#REF!</v>
      </c>
      <c r="AJ40" t="e">
        <v>#REF!</v>
      </c>
      <c r="AK40" t="e">
        <v>#REF!</v>
      </c>
      <c r="AL40" t="e">
        <v>#REF!</v>
      </c>
      <c r="AM40" t="e">
        <v>#REF!</v>
      </c>
      <c r="AN40" t="e">
        <v>#REF!</v>
      </c>
      <c r="AO40" t="e">
        <v>#REF!</v>
      </c>
      <c r="AP40" t="e">
        <v>#REF!</v>
      </c>
    </row>
    <row r="41" spans="3:42" ht="13.5" thickTop="1">
      <c r="C41" s="167" t="s">
        <v>94</v>
      </c>
      <c r="D41" s="168"/>
      <c r="E41" s="169"/>
      <c r="F41" s="177">
        <v>10572.7</v>
      </c>
      <c r="G41" s="178">
        <v>10572.7</v>
      </c>
      <c r="H41" s="179">
        <v>10572.7</v>
      </c>
      <c r="I41" s="177">
        <v>10664</v>
      </c>
      <c r="J41" s="178">
        <v>10664</v>
      </c>
      <c r="K41" s="179">
        <v>10664</v>
      </c>
      <c r="L41" s="177">
        <v>227.54</v>
      </c>
      <c r="M41" s="178">
        <v>227.54</v>
      </c>
      <c r="N41" s="179">
        <v>227.54</v>
      </c>
      <c r="O41" s="177">
        <v>318.84</v>
      </c>
      <c r="P41" s="178">
        <v>318.84</v>
      </c>
      <c r="Q41" s="179">
        <v>318.84</v>
      </c>
      <c r="R41" s="80" t="s">
        <v>1</v>
      </c>
      <c r="S41" s="168"/>
      <c r="T41" s="169"/>
      <c r="AA41">
        <v>3</v>
      </c>
      <c r="AD41">
        <v>3</v>
      </c>
      <c r="AE41">
        <v>3</v>
      </c>
      <c r="AF41">
        <v>3</v>
      </c>
      <c r="AG41">
        <v>2</v>
      </c>
      <c r="AH41">
        <v>5</v>
      </c>
      <c r="AI41">
        <v>5</v>
      </c>
      <c r="AJ41">
        <v>5</v>
      </c>
      <c r="AK41">
        <v>5</v>
      </c>
      <c r="AL41">
        <v>5</v>
      </c>
      <c r="AM41">
        <v>5</v>
      </c>
      <c r="AN41">
        <v>5</v>
      </c>
      <c r="AO41">
        <v>5</v>
      </c>
      <c r="AP41">
        <v>3</v>
      </c>
    </row>
    <row r="42" spans="3:42" ht="13.5" thickBot="1">
      <c r="C42" s="7" t="s">
        <v>95</v>
      </c>
      <c r="D42" s="8"/>
      <c r="E42" s="9"/>
      <c r="F42" s="149">
        <v>46327.26</v>
      </c>
      <c r="G42" s="150">
        <v>46327.26</v>
      </c>
      <c r="H42" s="151">
        <v>44014.920153811356</v>
      </c>
      <c r="I42" s="149">
        <v>46257.26</v>
      </c>
      <c r="J42" s="150">
        <v>46257.26</v>
      </c>
      <c r="K42" s="151">
        <v>43944.920153811356</v>
      </c>
      <c r="L42" s="149">
        <v>73</v>
      </c>
      <c r="M42" s="150">
        <v>73</v>
      </c>
      <c r="N42" s="151">
        <v>73</v>
      </c>
      <c r="O42" s="149">
        <v>3</v>
      </c>
      <c r="P42" s="150">
        <v>3</v>
      </c>
      <c r="Q42" s="151">
        <v>3</v>
      </c>
      <c r="R42" s="18" t="s">
        <v>47</v>
      </c>
      <c r="S42" s="8"/>
      <c r="T42" s="9"/>
      <c r="AA42">
        <v>3</v>
      </c>
      <c r="AD42">
        <v>2</v>
      </c>
      <c r="AE42">
        <v>3</v>
      </c>
      <c r="AF42">
        <v>3</v>
      </c>
      <c r="AG42">
        <v>2</v>
      </c>
      <c r="AH42">
        <v>3</v>
      </c>
      <c r="AI42">
        <v>3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3</v>
      </c>
    </row>
    <row r="43" spans="3:42" ht="14.25" thickBot="1" thickTop="1">
      <c r="C43" s="14" t="s">
        <v>8</v>
      </c>
      <c r="D43" s="12"/>
      <c r="E43" s="13"/>
      <c r="F43" s="152">
        <v>56899.96000000001</v>
      </c>
      <c r="G43" s="153">
        <v>56899.96000000001</v>
      </c>
      <c r="H43" s="154">
        <v>54587.62015381135</v>
      </c>
      <c r="I43" s="152">
        <v>56921.26</v>
      </c>
      <c r="J43" s="153">
        <v>56921.26</v>
      </c>
      <c r="K43" s="154">
        <v>54608.920153811356</v>
      </c>
      <c r="L43" s="152">
        <v>300.53999999999996</v>
      </c>
      <c r="M43" s="153">
        <v>300.53999999999996</v>
      </c>
      <c r="N43" s="154">
        <v>300.53999999999996</v>
      </c>
      <c r="O43" s="152">
        <v>321.84</v>
      </c>
      <c r="P43" s="153">
        <v>321.84</v>
      </c>
      <c r="Q43" s="154">
        <v>321.84</v>
      </c>
      <c r="R43" s="16" t="s">
        <v>96</v>
      </c>
      <c r="S43" s="8"/>
      <c r="T43" s="9"/>
      <c r="AA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  <c r="AP43" t="e">
        <v>#REF!</v>
      </c>
    </row>
    <row r="44" spans="3:20" ht="15" thickTop="1">
      <c r="C44" s="42"/>
      <c r="D44" s="1"/>
      <c r="E44" s="44" t="s">
        <v>195</v>
      </c>
      <c r="G44" s="43"/>
      <c r="H44" s="43"/>
      <c r="I44" s="43"/>
      <c r="J44" s="43"/>
      <c r="K44" s="43"/>
      <c r="L44" s="44" t="s">
        <v>208</v>
      </c>
      <c r="M44" s="43"/>
      <c r="N44" s="43"/>
      <c r="O44" s="43"/>
      <c r="P44" s="43"/>
      <c r="Q44" s="43"/>
      <c r="R44" s="42"/>
      <c r="S44" s="1"/>
      <c r="T44" s="1"/>
    </row>
    <row r="45" spans="3:20" ht="12.75">
      <c r="C45" s="38" t="str">
        <f ca="1">CELL("filename")</f>
        <v>C:\MyFiles\Timber\Timber Committee\TCQ2018\Masterfiles\[tb-71-6.xls]List of tables</v>
      </c>
      <c r="T45" s="40" t="str">
        <f ca="1">CONCATENATE("printed on ",DAY(NOW()),"/",MONTH(NOW()))</f>
        <v>printed on 30/11</v>
      </c>
    </row>
  </sheetData>
  <sheetProtection/>
  <mergeCells count="13">
    <mergeCell ref="F3:K3"/>
    <mergeCell ref="F4:K4"/>
    <mergeCell ref="L4:Q4"/>
    <mergeCell ref="L3:Q3"/>
    <mergeCell ref="I7:K7"/>
    <mergeCell ref="L7:N7"/>
    <mergeCell ref="C2:T2"/>
    <mergeCell ref="F6:H6"/>
    <mergeCell ref="F7:H7"/>
    <mergeCell ref="R7:T7"/>
    <mergeCell ref="K5:L5"/>
    <mergeCell ref="O7:Q7"/>
    <mergeCell ref="C7:E7"/>
  </mergeCells>
  <conditionalFormatting sqref="C9:R43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C2:AP5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6" max="17" width="10.28125" style="0" customWidth="1"/>
    <col min="27" max="42" width="0" style="0" hidden="1" customWidth="1"/>
  </cols>
  <sheetData>
    <row r="2" spans="3:20" ht="12.75">
      <c r="C2" s="262" t="s">
        <v>289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125</v>
      </c>
      <c r="G3" s="262"/>
      <c r="H3" s="262"/>
      <c r="I3" s="262"/>
      <c r="J3" s="262"/>
      <c r="K3" s="262"/>
      <c r="L3" s="262" t="s">
        <v>126</v>
      </c>
      <c r="M3" s="262"/>
      <c r="N3" s="262"/>
      <c r="O3" s="262"/>
      <c r="P3" s="262"/>
      <c r="Q3" s="262"/>
    </row>
    <row r="5" spans="11:15" ht="15" thickBot="1">
      <c r="K5" s="263" t="s">
        <v>50</v>
      </c>
      <c r="L5" s="263"/>
      <c r="N5" s="11"/>
      <c r="O5" s="11"/>
    </row>
    <row r="6" spans="3:20" ht="13.5" thickTop="1">
      <c r="C6" s="2"/>
      <c r="D6" s="3"/>
      <c r="E6" s="4"/>
      <c r="F6" s="267" t="s">
        <v>9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10</v>
      </c>
      <c r="G7" s="265"/>
      <c r="H7" s="266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2017</v>
      </c>
      <c r="G8" s="24">
        <v>2018</v>
      </c>
      <c r="H8" s="22">
        <v>2019</v>
      </c>
      <c r="I8" s="23">
        <v>2017</v>
      </c>
      <c r="J8" s="24">
        <v>2018</v>
      </c>
      <c r="K8" s="22">
        <v>2019</v>
      </c>
      <c r="L8" s="23">
        <v>2017</v>
      </c>
      <c r="M8" s="24">
        <v>2018</v>
      </c>
      <c r="N8" s="22">
        <v>2019</v>
      </c>
      <c r="O8" s="23">
        <v>2017</v>
      </c>
      <c r="P8" s="24">
        <v>2018</v>
      </c>
      <c r="Q8" s="22">
        <v>2019</v>
      </c>
      <c r="R8" s="7"/>
      <c r="S8" s="8"/>
      <c r="T8" s="9"/>
      <c r="AA8" t="s">
        <v>0</v>
      </c>
      <c r="AD8" t="s">
        <v>308</v>
      </c>
      <c r="AG8" t="s">
        <v>11</v>
      </c>
      <c r="AJ8" t="s">
        <v>49</v>
      </c>
      <c r="AM8" t="s">
        <v>48</v>
      </c>
      <c r="AP8" t="s">
        <v>0</v>
      </c>
    </row>
    <row r="9" spans="3:42" ht="13.5" thickTop="1">
      <c r="C9" s="167" t="s">
        <v>53</v>
      </c>
      <c r="D9" s="168"/>
      <c r="E9" s="169"/>
      <c r="F9" s="177">
        <v>-34</v>
      </c>
      <c r="G9" s="178">
        <v>-34</v>
      </c>
      <c r="H9" s="179">
        <v>-34</v>
      </c>
      <c r="I9" s="177">
        <v>5</v>
      </c>
      <c r="J9" s="178">
        <v>5</v>
      </c>
      <c r="K9" s="179">
        <v>5</v>
      </c>
      <c r="L9" s="177">
        <v>0</v>
      </c>
      <c r="M9" s="178">
        <v>0</v>
      </c>
      <c r="N9" s="179">
        <v>0</v>
      </c>
      <c r="O9" s="177">
        <v>39</v>
      </c>
      <c r="P9" s="178">
        <v>39</v>
      </c>
      <c r="Q9" s="179">
        <v>39</v>
      </c>
      <c r="R9" s="80" t="s">
        <v>15</v>
      </c>
      <c r="S9" s="168"/>
      <c r="T9" s="169"/>
      <c r="AA9">
        <v>3</v>
      </c>
      <c r="AD9">
        <v>2</v>
      </c>
      <c r="AE9">
        <v>3</v>
      </c>
      <c r="AF9">
        <v>3</v>
      </c>
      <c r="AG9">
        <v>2</v>
      </c>
      <c r="AH9">
        <v>5</v>
      </c>
      <c r="AI9">
        <v>5</v>
      </c>
      <c r="AJ9">
        <v>2</v>
      </c>
      <c r="AK9">
        <v>5</v>
      </c>
      <c r="AL9">
        <v>5</v>
      </c>
      <c r="AM9">
        <v>2</v>
      </c>
      <c r="AN9">
        <v>5</v>
      </c>
      <c r="AO9">
        <v>5</v>
      </c>
      <c r="AP9">
        <v>3</v>
      </c>
    </row>
    <row r="10" spans="3:42" ht="12.75">
      <c r="C10" s="46" t="s">
        <v>54</v>
      </c>
      <c r="D10" s="170"/>
      <c r="E10" s="171"/>
      <c r="F10" s="180">
        <v>8495.1569414796</v>
      </c>
      <c r="G10" s="181">
        <v>9060</v>
      </c>
      <c r="H10" s="182">
        <v>9000</v>
      </c>
      <c r="I10" s="180">
        <v>6955</v>
      </c>
      <c r="J10" s="181">
        <v>7450</v>
      </c>
      <c r="K10" s="182">
        <v>7700</v>
      </c>
      <c r="L10" s="180">
        <v>2191.9897265474465</v>
      </c>
      <c r="M10" s="181">
        <v>2250</v>
      </c>
      <c r="N10" s="182">
        <v>1950</v>
      </c>
      <c r="O10" s="180">
        <v>651.8327850678462</v>
      </c>
      <c r="P10" s="181">
        <v>640</v>
      </c>
      <c r="Q10" s="182">
        <v>650</v>
      </c>
      <c r="R10" s="68" t="s">
        <v>16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3:42" ht="12.75">
      <c r="C11" s="46" t="s">
        <v>108</v>
      </c>
      <c r="D11" s="170"/>
      <c r="E11" s="171"/>
      <c r="F11" s="180">
        <v>1514.5</v>
      </c>
      <c r="G11" s="181">
        <v>1514.5</v>
      </c>
      <c r="H11" s="182">
        <v>1514.5</v>
      </c>
      <c r="I11" s="180">
        <v>1012.11</v>
      </c>
      <c r="J11" s="181">
        <v>1012.11</v>
      </c>
      <c r="K11" s="182">
        <v>1012.11</v>
      </c>
      <c r="L11" s="180">
        <v>1109.81</v>
      </c>
      <c r="M11" s="181">
        <v>1109.81</v>
      </c>
      <c r="N11" s="182">
        <v>1109.81</v>
      </c>
      <c r="O11" s="180">
        <v>607.42</v>
      </c>
      <c r="P11" s="181">
        <v>607.42</v>
      </c>
      <c r="Q11" s="182">
        <v>607.42</v>
      </c>
      <c r="R11" s="68" t="s">
        <v>109</v>
      </c>
      <c r="S11" s="170"/>
      <c r="T11" s="171"/>
      <c r="AA11">
        <v>3</v>
      </c>
      <c r="AD11">
        <v>2</v>
      </c>
      <c r="AE11">
        <v>3</v>
      </c>
      <c r="AF11">
        <v>3</v>
      </c>
      <c r="AG11">
        <v>2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3:42" ht="12.75">
      <c r="C12" s="46" t="s">
        <v>55</v>
      </c>
      <c r="D12" s="170"/>
      <c r="E12" s="171"/>
      <c r="F12" s="180">
        <v>316.01</v>
      </c>
      <c r="G12" s="181">
        <v>333</v>
      </c>
      <c r="H12" s="182">
        <v>352</v>
      </c>
      <c r="I12" s="180">
        <v>330</v>
      </c>
      <c r="J12" s="181">
        <v>350</v>
      </c>
      <c r="K12" s="182">
        <v>370</v>
      </c>
      <c r="L12" s="180">
        <v>6.69</v>
      </c>
      <c r="M12" s="181">
        <v>8</v>
      </c>
      <c r="N12" s="182">
        <v>9</v>
      </c>
      <c r="O12" s="180">
        <v>20.68</v>
      </c>
      <c r="P12" s="181">
        <v>25</v>
      </c>
      <c r="Q12" s="182">
        <v>27</v>
      </c>
      <c r="R12" s="68" t="s">
        <v>17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3:42" ht="12.75">
      <c r="C13" s="46" t="s">
        <v>57</v>
      </c>
      <c r="D13" s="170"/>
      <c r="E13" s="171"/>
      <c r="F13" s="180">
        <v>111.46000000000005</v>
      </c>
      <c r="G13" s="181">
        <v>111.46000000000005</v>
      </c>
      <c r="H13" s="182">
        <v>111.46000000000005</v>
      </c>
      <c r="I13" s="180">
        <v>878.69</v>
      </c>
      <c r="J13" s="181">
        <v>878.69</v>
      </c>
      <c r="K13" s="182">
        <v>878.69</v>
      </c>
      <c r="L13" s="180">
        <v>66.02</v>
      </c>
      <c r="M13" s="181">
        <v>66.02</v>
      </c>
      <c r="N13" s="182">
        <v>66.02</v>
      </c>
      <c r="O13" s="180">
        <v>833.25</v>
      </c>
      <c r="P13" s="181">
        <v>833.25</v>
      </c>
      <c r="Q13" s="182">
        <v>833.25</v>
      </c>
      <c r="R13" s="68" t="s">
        <v>19</v>
      </c>
      <c r="S13" s="170"/>
      <c r="T13" s="171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3:42" ht="12.75">
      <c r="C14" s="46" t="s">
        <v>58</v>
      </c>
      <c r="D14" s="170"/>
      <c r="E14" s="171"/>
      <c r="F14" s="180">
        <v>5.07</v>
      </c>
      <c r="G14" s="181">
        <v>6</v>
      </c>
      <c r="H14" s="182">
        <v>6</v>
      </c>
      <c r="I14" s="180">
        <v>4.49</v>
      </c>
      <c r="J14" s="181">
        <v>5</v>
      </c>
      <c r="K14" s="182">
        <v>5</v>
      </c>
      <c r="L14" s="180">
        <v>0.58</v>
      </c>
      <c r="M14" s="181">
        <v>1</v>
      </c>
      <c r="N14" s="182">
        <v>1</v>
      </c>
      <c r="O14" s="180">
        <v>0</v>
      </c>
      <c r="P14" s="181">
        <v>0</v>
      </c>
      <c r="Q14" s="182">
        <v>0</v>
      </c>
      <c r="R14" s="68" t="s">
        <v>20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3:42" ht="12.75">
      <c r="C15" s="46" t="s">
        <v>59</v>
      </c>
      <c r="D15" s="170"/>
      <c r="E15" s="171"/>
      <c r="F15" s="180">
        <v>1541</v>
      </c>
      <c r="G15" s="181">
        <v>1544</v>
      </c>
      <c r="H15" s="182">
        <v>1545</v>
      </c>
      <c r="I15" s="180">
        <v>1412</v>
      </c>
      <c r="J15" s="181">
        <v>1422</v>
      </c>
      <c r="K15" s="182">
        <v>1433</v>
      </c>
      <c r="L15" s="180">
        <v>781</v>
      </c>
      <c r="M15" s="181">
        <v>785</v>
      </c>
      <c r="N15" s="182">
        <v>794</v>
      </c>
      <c r="O15" s="180">
        <v>652</v>
      </c>
      <c r="P15" s="181">
        <v>663</v>
      </c>
      <c r="Q15" s="182">
        <v>682</v>
      </c>
      <c r="R15" s="68" t="s">
        <v>39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3:42" ht="12.75">
      <c r="C16" s="46" t="s">
        <v>60</v>
      </c>
      <c r="D16" s="170"/>
      <c r="E16" s="171"/>
      <c r="F16" s="180">
        <v>2348.629643618461</v>
      </c>
      <c r="G16" s="181">
        <v>2700</v>
      </c>
      <c r="H16" s="182">
        <v>2750</v>
      </c>
      <c r="I16" s="180">
        <v>3000</v>
      </c>
      <c r="J16" s="181">
        <v>3300</v>
      </c>
      <c r="K16" s="182">
        <v>3300</v>
      </c>
      <c r="L16" s="180">
        <v>92.162761374359</v>
      </c>
      <c r="M16" s="181">
        <v>50</v>
      </c>
      <c r="N16" s="182">
        <v>50</v>
      </c>
      <c r="O16" s="180">
        <v>743.5331177558978</v>
      </c>
      <c r="P16" s="181">
        <v>650</v>
      </c>
      <c r="Q16" s="182">
        <v>600</v>
      </c>
      <c r="R16" s="68" t="s">
        <v>21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3:42" ht="12.75">
      <c r="C17" s="46" t="s">
        <v>61</v>
      </c>
      <c r="D17" s="170"/>
      <c r="E17" s="171"/>
      <c r="F17" s="180">
        <v>18078.530000000002</v>
      </c>
      <c r="G17" s="181">
        <v>18220</v>
      </c>
      <c r="H17" s="182">
        <v>18320</v>
      </c>
      <c r="I17" s="180">
        <v>15433.44</v>
      </c>
      <c r="J17" s="181">
        <v>15500</v>
      </c>
      <c r="K17" s="182">
        <v>15600</v>
      </c>
      <c r="L17" s="180">
        <v>2844.47</v>
      </c>
      <c r="M17" s="181">
        <v>2900</v>
      </c>
      <c r="N17" s="182">
        <v>2900</v>
      </c>
      <c r="O17" s="180">
        <v>199.38</v>
      </c>
      <c r="P17" s="181">
        <v>180</v>
      </c>
      <c r="Q17" s="182">
        <v>180</v>
      </c>
      <c r="R17" s="68" t="s">
        <v>22</v>
      </c>
      <c r="S17" s="170"/>
      <c r="T17" s="171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3:42" ht="12.75">
      <c r="C18" s="46" t="s">
        <v>62</v>
      </c>
      <c r="D18" s="170"/>
      <c r="E18" s="171"/>
      <c r="F18" s="180">
        <v>14712.96</v>
      </c>
      <c r="G18" s="181">
        <v>15370.857916931445</v>
      </c>
      <c r="H18" s="182">
        <v>16077.2114356702</v>
      </c>
      <c r="I18" s="180">
        <v>14273</v>
      </c>
      <c r="J18" s="181">
        <v>14727.857916931445</v>
      </c>
      <c r="K18" s="182">
        <v>15197.2114356702</v>
      </c>
      <c r="L18" s="180">
        <v>1384.13</v>
      </c>
      <c r="M18" s="181">
        <v>1606</v>
      </c>
      <c r="N18" s="182">
        <v>1862</v>
      </c>
      <c r="O18" s="180">
        <v>944.17</v>
      </c>
      <c r="P18" s="181">
        <v>963</v>
      </c>
      <c r="Q18" s="182">
        <v>982</v>
      </c>
      <c r="R18" s="68" t="s">
        <v>2</v>
      </c>
      <c r="S18" s="170"/>
      <c r="T18" s="171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3:42" ht="12.75">
      <c r="C19" s="46" t="s">
        <v>63</v>
      </c>
      <c r="D19" s="170"/>
      <c r="E19" s="171"/>
      <c r="F19" s="180">
        <v>13844.07</v>
      </c>
      <c r="G19" s="181">
        <v>14100</v>
      </c>
      <c r="H19" s="182">
        <v>14600</v>
      </c>
      <c r="I19" s="180">
        <v>14230.43</v>
      </c>
      <c r="J19" s="181">
        <v>14500</v>
      </c>
      <c r="K19" s="182">
        <v>14800</v>
      </c>
      <c r="L19" s="180">
        <v>2044.8</v>
      </c>
      <c r="M19" s="181">
        <v>2000</v>
      </c>
      <c r="N19" s="182">
        <v>2100</v>
      </c>
      <c r="O19" s="180">
        <v>2431.16</v>
      </c>
      <c r="P19" s="181">
        <v>2400</v>
      </c>
      <c r="Q19" s="182">
        <v>2300</v>
      </c>
      <c r="R19" s="68" t="s">
        <v>23</v>
      </c>
      <c r="S19" s="170"/>
      <c r="T19" s="171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3:42" ht="12.75">
      <c r="C20" s="46" t="s">
        <v>64</v>
      </c>
      <c r="D20" s="170"/>
      <c r="E20" s="171"/>
      <c r="F20" s="180">
        <v>807.64419</v>
      </c>
      <c r="G20" s="181">
        <v>819.0368814000001</v>
      </c>
      <c r="H20" s="182">
        <v>819.0368814000001</v>
      </c>
      <c r="I20" s="180">
        <v>763.55375</v>
      </c>
      <c r="J20" s="181">
        <v>743.9668750000001</v>
      </c>
      <c r="K20" s="182">
        <v>743.9668750000001</v>
      </c>
      <c r="L20" s="180">
        <v>284.217584</v>
      </c>
      <c r="M20" s="181">
        <v>353.0598576</v>
      </c>
      <c r="N20" s="182">
        <v>353.0598576</v>
      </c>
      <c r="O20" s="180">
        <v>240.127144</v>
      </c>
      <c r="P20" s="181">
        <v>277.9898512</v>
      </c>
      <c r="Q20" s="182">
        <v>277.9898512</v>
      </c>
      <c r="R20" s="68" t="s">
        <v>24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3:42" ht="12.75">
      <c r="C21" s="46" t="s">
        <v>65</v>
      </c>
      <c r="D21" s="170"/>
      <c r="E21" s="171"/>
      <c r="F21" s="180">
        <v>1030.76</v>
      </c>
      <c r="G21" s="181">
        <v>1184</v>
      </c>
      <c r="H21" s="182">
        <v>1306</v>
      </c>
      <c r="I21" s="180">
        <v>930</v>
      </c>
      <c r="J21" s="181">
        <v>1079</v>
      </c>
      <c r="K21" s="182">
        <v>1201</v>
      </c>
      <c r="L21" s="180">
        <v>145</v>
      </c>
      <c r="M21" s="181">
        <v>155</v>
      </c>
      <c r="N21" s="182">
        <v>165</v>
      </c>
      <c r="O21" s="180">
        <v>44.24</v>
      </c>
      <c r="P21" s="181">
        <v>50</v>
      </c>
      <c r="Q21" s="182">
        <v>60</v>
      </c>
      <c r="R21" s="68" t="s">
        <v>25</v>
      </c>
      <c r="S21" s="170"/>
      <c r="T21" s="171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3:42" ht="12.75">
      <c r="C22" s="46" t="s">
        <v>66</v>
      </c>
      <c r="D22" s="170"/>
      <c r="E22" s="171"/>
      <c r="F22" s="180">
        <v>2072</v>
      </c>
      <c r="G22" s="181">
        <v>2072</v>
      </c>
      <c r="H22" s="182">
        <v>2072</v>
      </c>
      <c r="I22" s="180">
        <v>1045</v>
      </c>
      <c r="J22" s="181">
        <v>1045</v>
      </c>
      <c r="K22" s="182">
        <v>1045</v>
      </c>
      <c r="L22" s="180">
        <v>1081</v>
      </c>
      <c r="M22" s="181">
        <v>1081</v>
      </c>
      <c r="N22" s="182">
        <v>1081</v>
      </c>
      <c r="O22" s="180">
        <v>54</v>
      </c>
      <c r="P22" s="181">
        <v>54</v>
      </c>
      <c r="Q22" s="182">
        <v>54</v>
      </c>
      <c r="R22" s="68" t="s">
        <v>26</v>
      </c>
      <c r="S22" s="170"/>
      <c r="T22" s="171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3:42" ht="12.75">
      <c r="C23" s="46" t="s">
        <v>67</v>
      </c>
      <c r="D23" s="170"/>
      <c r="E23" s="171"/>
      <c r="F23" s="180">
        <v>2769.7080580600013</v>
      </c>
      <c r="G23" s="181">
        <v>2897.17167926286</v>
      </c>
      <c r="H23" s="182">
        <v>2900</v>
      </c>
      <c r="I23" s="180">
        <v>4470.4</v>
      </c>
      <c r="J23" s="181">
        <v>4500</v>
      </c>
      <c r="K23" s="182">
        <v>4500</v>
      </c>
      <c r="L23" s="180">
        <v>103.71</v>
      </c>
      <c r="M23" s="181">
        <v>100</v>
      </c>
      <c r="N23" s="182">
        <v>100</v>
      </c>
      <c r="O23" s="180">
        <v>1804.401941939998</v>
      </c>
      <c r="P23" s="181">
        <v>1702.82832073714</v>
      </c>
      <c r="Q23" s="182">
        <v>1700</v>
      </c>
      <c r="R23" s="68" t="s">
        <v>27</v>
      </c>
      <c r="S23" s="170"/>
      <c r="T23" s="171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3:42" ht="12.75">
      <c r="C24" s="46" t="s">
        <v>68</v>
      </c>
      <c r="D24" s="170"/>
      <c r="E24" s="171"/>
      <c r="F24" s="180">
        <v>2885.62</v>
      </c>
      <c r="G24" s="181">
        <v>3038.8487048066618</v>
      </c>
      <c r="H24" s="182">
        <v>3215.637550870947</v>
      </c>
      <c r="I24" s="180">
        <v>1970</v>
      </c>
      <c r="J24" s="181">
        <v>1915.637550870947</v>
      </c>
      <c r="K24" s="182">
        <v>1915.637550870947</v>
      </c>
      <c r="L24" s="180">
        <v>1189.08</v>
      </c>
      <c r="M24" s="181">
        <v>1346.5652727471434</v>
      </c>
      <c r="N24" s="182">
        <v>1500</v>
      </c>
      <c r="O24" s="180">
        <v>273.46</v>
      </c>
      <c r="P24" s="181">
        <v>223.35411881142858</v>
      </c>
      <c r="Q24" s="182">
        <v>200</v>
      </c>
      <c r="R24" s="68" t="s">
        <v>275</v>
      </c>
      <c r="S24" s="170"/>
      <c r="T24" s="171"/>
      <c r="AA24">
        <v>3</v>
      </c>
      <c r="AD24">
        <v>2</v>
      </c>
      <c r="AE24">
        <v>2</v>
      </c>
      <c r="AF24">
        <v>3</v>
      </c>
      <c r="AG24">
        <v>2</v>
      </c>
      <c r="AH24">
        <v>2</v>
      </c>
      <c r="AI24">
        <v>5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3</v>
      </c>
    </row>
    <row r="25" spans="3:42" ht="12.75">
      <c r="C25" s="46" t="s">
        <v>111</v>
      </c>
      <c r="D25" s="170"/>
      <c r="E25" s="171"/>
      <c r="F25" s="180">
        <v>574.96</v>
      </c>
      <c r="G25" s="181">
        <v>574.96</v>
      </c>
      <c r="H25" s="182">
        <v>574.96</v>
      </c>
      <c r="I25" s="180">
        <v>520.96</v>
      </c>
      <c r="J25" s="181">
        <v>520.96</v>
      </c>
      <c r="K25" s="182">
        <v>520.96</v>
      </c>
      <c r="L25" s="180">
        <v>189</v>
      </c>
      <c r="M25" s="181">
        <v>189</v>
      </c>
      <c r="N25" s="182">
        <v>189</v>
      </c>
      <c r="O25" s="180">
        <v>135</v>
      </c>
      <c r="P25" s="181">
        <v>135</v>
      </c>
      <c r="Q25" s="182">
        <v>135</v>
      </c>
      <c r="R25" s="68" t="s">
        <v>110</v>
      </c>
      <c r="S25" s="170"/>
      <c r="T25" s="171"/>
      <c r="AA25">
        <v>3</v>
      </c>
      <c r="AD25">
        <v>2</v>
      </c>
      <c r="AE25">
        <v>3</v>
      </c>
      <c r="AF25">
        <v>3</v>
      </c>
      <c r="AG25">
        <v>2</v>
      </c>
      <c r="AH25">
        <v>5</v>
      </c>
      <c r="AI25">
        <v>5</v>
      </c>
      <c r="AJ25">
        <v>2</v>
      </c>
      <c r="AK25">
        <v>5</v>
      </c>
      <c r="AL25">
        <v>5</v>
      </c>
      <c r="AM25">
        <v>2</v>
      </c>
      <c r="AN25">
        <v>5</v>
      </c>
      <c r="AO25">
        <v>5</v>
      </c>
      <c r="AP25">
        <v>3</v>
      </c>
    </row>
    <row r="26" spans="3:42" ht="12.75">
      <c r="C26" s="46" t="s">
        <v>69</v>
      </c>
      <c r="D26" s="170"/>
      <c r="E26" s="171"/>
      <c r="F26" s="180">
        <v>1.77</v>
      </c>
      <c r="G26" s="181">
        <v>2</v>
      </c>
      <c r="H26" s="182">
        <v>2</v>
      </c>
      <c r="I26" s="180">
        <v>0</v>
      </c>
      <c r="J26" s="181">
        <v>0</v>
      </c>
      <c r="K26" s="182">
        <v>0</v>
      </c>
      <c r="L26" s="180">
        <v>1.77</v>
      </c>
      <c r="M26" s="181">
        <v>2</v>
      </c>
      <c r="N26" s="182">
        <v>2</v>
      </c>
      <c r="O26" s="180">
        <v>0</v>
      </c>
      <c r="P26" s="181">
        <v>0</v>
      </c>
      <c r="Q26" s="182">
        <v>0</v>
      </c>
      <c r="R26" s="68" t="s">
        <v>28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3:42" ht="12.75">
      <c r="C27" s="46" t="s">
        <v>70</v>
      </c>
      <c r="D27" s="170"/>
      <c r="E27" s="171"/>
      <c r="F27" s="180">
        <v>1048.8</v>
      </c>
      <c r="G27" s="181">
        <v>1050</v>
      </c>
      <c r="H27" s="182">
        <v>1051</v>
      </c>
      <c r="I27" s="180">
        <v>988</v>
      </c>
      <c r="J27" s="181">
        <v>970</v>
      </c>
      <c r="K27" s="182">
        <v>971</v>
      </c>
      <c r="L27" s="180">
        <v>467.8</v>
      </c>
      <c r="M27" s="181">
        <v>480</v>
      </c>
      <c r="N27" s="182">
        <v>480</v>
      </c>
      <c r="O27" s="180">
        <v>407</v>
      </c>
      <c r="P27" s="181">
        <v>400</v>
      </c>
      <c r="Q27" s="182">
        <v>400</v>
      </c>
      <c r="R27" s="68" t="s">
        <v>29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3:42" ht="12.75">
      <c r="C28" s="46" t="s">
        <v>71</v>
      </c>
      <c r="D28" s="170"/>
      <c r="E28" s="171"/>
      <c r="F28" s="180">
        <v>1788.99</v>
      </c>
      <c r="G28" s="181">
        <v>1788.99</v>
      </c>
      <c r="H28" s="182">
        <v>1788.99</v>
      </c>
      <c r="I28" s="180">
        <v>2012</v>
      </c>
      <c r="J28" s="181">
        <v>2012</v>
      </c>
      <c r="K28" s="182">
        <v>2012</v>
      </c>
      <c r="L28" s="180">
        <v>652.99</v>
      </c>
      <c r="M28" s="181">
        <v>652.99</v>
      </c>
      <c r="N28" s="182">
        <v>652.99</v>
      </c>
      <c r="O28" s="180">
        <v>876</v>
      </c>
      <c r="P28" s="181">
        <v>876</v>
      </c>
      <c r="Q28" s="182">
        <v>876</v>
      </c>
      <c r="R28" s="68" t="s">
        <v>30</v>
      </c>
      <c r="S28" s="170"/>
      <c r="T28" s="171"/>
      <c r="AA28">
        <v>3</v>
      </c>
      <c r="AD28">
        <v>2</v>
      </c>
      <c r="AE28">
        <v>3</v>
      </c>
      <c r="AF28">
        <v>3</v>
      </c>
      <c r="AG28">
        <v>2</v>
      </c>
      <c r="AH28">
        <v>5</v>
      </c>
      <c r="AI28">
        <v>5</v>
      </c>
      <c r="AJ28">
        <v>2</v>
      </c>
      <c r="AK28">
        <v>5</v>
      </c>
      <c r="AL28">
        <v>5</v>
      </c>
      <c r="AM28">
        <v>2</v>
      </c>
      <c r="AN28">
        <v>5</v>
      </c>
      <c r="AO28">
        <v>5</v>
      </c>
      <c r="AP28">
        <v>3</v>
      </c>
    </row>
    <row r="29" spans="3:42" ht="12.75">
      <c r="C29" s="46" t="s">
        <v>72</v>
      </c>
      <c r="D29" s="170"/>
      <c r="E29" s="171"/>
      <c r="F29" s="180">
        <v>10961.181</v>
      </c>
      <c r="G29" s="181">
        <v>11400</v>
      </c>
      <c r="H29" s="182">
        <v>11700</v>
      </c>
      <c r="I29" s="180">
        <v>10199.102</v>
      </c>
      <c r="J29" s="181">
        <v>10600</v>
      </c>
      <c r="K29" s="182">
        <v>10900</v>
      </c>
      <c r="L29" s="180">
        <v>1607.857</v>
      </c>
      <c r="M29" s="181">
        <v>1650</v>
      </c>
      <c r="N29" s="182">
        <v>1700</v>
      </c>
      <c r="O29" s="180">
        <v>845.778</v>
      </c>
      <c r="P29" s="181">
        <v>850</v>
      </c>
      <c r="Q29" s="182">
        <v>900</v>
      </c>
      <c r="R29" s="148" t="s">
        <v>344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3:42" ht="12.75">
      <c r="C30" s="46" t="s">
        <v>73</v>
      </c>
      <c r="D30" s="170"/>
      <c r="E30" s="171"/>
      <c r="F30" s="180">
        <v>3985.3025695</v>
      </c>
      <c r="G30" s="181">
        <v>3950</v>
      </c>
      <c r="H30" s="182">
        <v>3950</v>
      </c>
      <c r="I30" s="180">
        <v>2309.627449</v>
      </c>
      <c r="J30" s="181">
        <v>2500</v>
      </c>
      <c r="K30" s="182">
        <v>2400</v>
      </c>
      <c r="L30" s="180">
        <v>1720.6812989999999</v>
      </c>
      <c r="M30" s="181">
        <v>1600</v>
      </c>
      <c r="N30" s="182">
        <v>1650</v>
      </c>
      <c r="O30" s="180">
        <v>45.0061785</v>
      </c>
      <c r="P30" s="181">
        <v>150</v>
      </c>
      <c r="Q30" s="182">
        <v>100</v>
      </c>
      <c r="R30" s="68" t="s">
        <v>5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3:42" ht="12.75">
      <c r="C31" s="46" t="s">
        <v>74</v>
      </c>
      <c r="D31" s="170"/>
      <c r="E31" s="171"/>
      <c r="F31" s="180">
        <v>1905</v>
      </c>
      <c r="G31" s="181">
        <v>1905</v>
      </c>
      <c r="H31" s="182">
        <v>2005</v>
      </c>
      <c r="I31" s="180">
        <v>2100</v>
      </c>
      <c r="J31" s="181">
        <v>2100</v>
      </c>
      <c r="K31" s="182">
        <v>2100</v>
      </c>
      <c r="L31" s="180">
        <v>5</v>
      </c>
      <c r="M31" s="181">
        <v>5</v>
      </c>
      <c r="N31" s="182">
        <v>5</v>
      </c>
      <c r="O31" s="180">
        <v>200</v>
      </c>
      <c r="P31" s="181">
        <v>200</v>
      </c>
      <c r="Q31" s="182">
        <v>100</v>
      </c>
      <c r="R31" s="68" t="s">
        <v>32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3:42" ht="12.75">
      <c r="C32" s="46" t="s">
        <v>333</v>
      </c>
      <c r="D32" s="170"/>
      <c r="E32" s="171"/>
      <c r="F32" s="180">
        <v>515.9</v>
      </c>
      <c r="G32" s="181">
        <v>528</v>
      </c>
      <c r="H32" s="182">
        <v>532</v>
      </c>
      <c r="I32" s="180">
        <v>481</v>
      </c>
      <c r="J32" s="181">
        <v>494</v>
      </c>
      <c r="K32" s="182">
        <v>500</v>
      </c>
      <c r="L32" s="180">
        <v>36</v>
      </c>
      <c r="M32" s="181">
        <v>35</v>
      </c>
      <c r="N32" s="182">
        <v>33</v>
      </c>
      <c r="O32" s="180">
        <v>1.1</v>
      </c>
      <c r="P32" s="181">
        <v>1</v>
      </c>
      <c r="Q32" s="182">
        <v>1</v>
      </c>
      <c r="R32" s="68" t="s">
        <v>332</v>
      </c>
      <c r="S32" s="170"/>
      <c r="T32" s="171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3:42" ht="12.75">
      <c r="C33" s="46" t="s">
        <v>75</v>
      </c>
      <c r="D33" s="170"/>
      <c r="E33" s="171"/>
      <c r="F33" s="180">
        <v>893.1</v>
      </c>
      <c r="G33" s="181">
        <v>900</v>
      </c>
      <c r="H33" s="182">
        <v>900</v>
      </c>
      <c r="I33" s="180">
        <v>1361</v>
      </c>
      <c r="J33" s="181">
        <v>1200</v>
      </c>
      <c r="K33" s="182">
        <v>1200</v>
      </c>
      <c r="L33" s="180">
        <v>317.76</v>
      </c>
      <c r="M33" s="181">
        <v>150</v>
      </c>
      <c r="N33" s="182">
        <v>150</v>
      </c>
      <c r="O33" s="180">
        <v>785.66</v>
      </c>
      <c r="P33" s="181">
        <v>450</v>
      </c>
      <c r="Q33" s="182">
        <v>450</v>
      </c>
      <c r="R33" s="68" t="s">
        <v>33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2.75">
      <c r="C34" s="46" t="s">
        <v>76</v>
      </c>
      <c r="D34" s="170"/>
      <c r="E34" s="171"/>
      <c r="F34" s="180">
        <v>852</v>
      </c>
      <c r="G34" s="181">
        <v>850</v>
      </c>
      <c r="H34" s="182">
        <v>850</v>
      </c>
      <c r="I34" s="180">
        <v>1300</v>
      </c>
      <c r="J34" s="181">
        <v>1300</v>
      </c>
      <c r="K34" s="182">
        <v>1300</v>
      </c>
      <c r="L34" s="180">
        <v>297</v>
      </c>
      <c r="M34" s="181">
        <v>300</v>
      </c>
      <c r="N34" s="182">
        <v>300</v>
      </c>
      <c r="O34" s="180">
        <v>745</v>
      </c>
      <c r="P34" s="181">
        <v>750</v>
      </c>
      <c r="Q34" s="182">
        <v>750</v>
      </c>
      <c r="R34" s="68" t="s">
        <v>34</v>
      </c>
      <c r="S34" s="170"/>
      <c r="T34" s="171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2.75">
      <c r="C35" s="46" t="s">
        <v>77</v>
      </c>
      <c r="D35" s="170"/>
      <c r="E35" s="171"/>
      <c r="F35" s="180">
        <v>3277</v>
      </c>
      <c r="G35" s="181">
        <v>3325</v>
      </c>
      <c r="H35" s="182">
        <v>3330</v>
      </c>
      <c r="I35" s="180">
        <v>3693</v>
      </c>
      <c r="J35" s="181">
        <v>3700</v>
      </c>
      <c r="K35" s="182">
        <v>3700</v>
      </c>
      <c r="L35" s="180">
        <v>63</v>
      </c>
      <c r="M35" s="181">
        <v>78</v>
      </c>
      <c r="N35" s="182">
        <v>80</v>
      </c>
      <c r="O35" s="180">
        <v>479</v>
      </c>
      <c r="P35" s="181">
        <v>453</v>
      </c>
      <c r="Q35" s="182">
        <v>450</v>
      </c>
      <c r="R35" s="68" t="s">
        <v>35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2.75">
      <c r="C36" s="46" t="s">
        <v>78</v>
      </c>
      <c r="D36" s="170"/>
      <c r="E36" s="171"/>
      <c r="F36" s="180">
        <v>23082</v>
      </c>
      <c r="G36" s="181">
        <v>23230</v>
      </c>
      <c r="H36" s="182">
        <v>23430</v>
      </c>
      <c r="I36" s="180">
        <v>20519</v>
      </c>
      <c r="J36" s="181">
        <v>20600</v>
      </c>
      <c r="K36" s="182">
        <v>20700</v>
      </c>
      <c r="L36" s="180">
        <v>2939</v>
      </c>
      <c r="M36" s="181">
        <v>3000</v>
      </c>
      <c r="N36" s="182">
        <v>3100</v>
      </c>
      <c r="O36" s="180">
        <v>376</v>
      </c>
      <c r="P36" s="181">
        <v>370</v>
      </c>
      <c r="Q36" s="182">
        <v>370</v>
      </c>
      <c r="R36" s="68" t="s">
        <v>36</v>
      </c>
      <c r="S36" s="170"/>
      <c r="T36" s="171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3:42" ht="12.75">
      <c r="C37" s="46" t="s">
        <v>79</v>
      </c>
      <c r="D37" s="170"/>
      <c r="E37" s="171"/>
      <c r="F37" s="180">
        <v>1245.411</v>
      </c>
      <c r="G37" s="181">
        <v>1260</v>
      </c>
      <c r="H37" s="182">
        <v>1270</v>
      </c>
      <c r="I37" s="180">
        <v>698.313</v>
      </c>
      <c r="J37" s="181">
        <v>710</v>
      </c>
      <c r="K37" s="182">
        <v>720</v>
      </c>
      <c r="L37" s="180">
        <v>672.85</v>
      </c>
      <c r="M37" s="181">
        <v>680</v>
      </c>
      <c r="N37" s="182">
        <v>690</v>
      </c>
      <c r="O37" s="180">
        <v>125.752</v>
      </c>
      <c r="P37" s="181">
        <v>130</v>
      </c>
      <c r="Q37" s="182">
        <v>140</v>
      </c>
      <c r="R37" s="68" t="s">
        <v>37</v>
      </c>
      <c r="S37" s="170"/>
      <c r="T37" s="171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3:42" ht="12.75">
      <c r="C38" s="46" t="s">
        <v>80</v>
      </c>
      <c r="D38" s="170"/>
      <c r="E38" s="171"/>
      <c r="F38" s="180">
        <v>3</v>
      </c>
      <c r="G38" s="181">
        <v>3</v>
      </c>
      <c r="H38" s="182">
        <v>3</v>
      </c>
      <c r="I38" s="180">
        <v>0</v>
      </c>
      <c r="J38" s="181">
        <v>0</v>
      </c>
      <c r="K38" s="182">
        <v>0</v>
      </c>
      <c r="L38" s="180">
        <v>3</v>
      </c>
      <c r="M38" s="181">
        <v>3</v>
      </c>
      <c r="N38" s="182">
        <v>3</v>
      </c>
      <c r="O38" s="180">
        <v>0</v>
      </c>
      <c r="P38" s="181">
        <v>0</v>
      </c>
      <c r="Q38" s="182">
        <v>0</v>
      </c>
      <c r="R38" s="68" t="s">
        <v>99</v>
      </c>
      <c r="S38" s="170"/>
      <c r="T38" s="171"/>
      <c r="AA38">
        <v>3</v>
      </c>
      <c r="AD38">
        <v>2</v>
      </c>
      <c r="AE38">
        <v>3</v>
      </c>
      <c r="AF38">
        <v>3</v>
      </c>
      <c r="AG38">
        <v>2</v>
      </c>
      <c r="AH38">
        <v>5</v>
      </c>
      <c r="AI38">
        <v>5</v>
      </c>
      <c r="AJ38">
        <v>2</v>
      </c>
      <c r="AK38">
        <v>5</v>
      </c>
      <c r="AL38">
        <v>5</v>
      </c>
      <c r="AM38">
        <v>2</v>
      </c>
      <c r="AN38">
        <v>5</v>
      </c>
      <c r="AO38">
        <v>5</v>
      </c>
      <c r="AP38">
        <v>3</v>
      </c>
    </row>
    <row r="39" spans="3:42" ht="12.75">
      <c r="C39" s="46" t="s">
        <v>81</v>
      </c>
      <c r="D39" s="170"/>
      <c r="E39" s="171"/>
      <c r="F39" s="180">
        <v>3577.8</v>
      </c>
      <c r="G39" s="181">
        <v>2997</v>
      </c>
      <c r="H39" s="182">
        <v>3047</v>
      </c>
      <c r="I39" s="180">
        <v>980</v>
      </c>
      <c r="J39" s="181">
        <v>500</v>
      </c>
      <c r="K39" s="182">
        <v>550</v>
      </c>
      <c r="L39" s="180">
        <v>2601</v>
      </c>
      <c r="M39" s="181">
        <v>2500</v>
      </c>
      <c r="N39" s="182">
        <v>2500</v>
      </c>
      <c r="O39" s="180">
        <v>3.2</v>
      </c>
      <c r="P39" s="181">
        <v>3</v>
      </c>
      <c r="Q39" s="182">
        <v>3</v>
      </c>
      <c r="R39" s="68" t="s">
        <v>38</v>
      </c>
      <c r="S39" s="170"/>
      <c r="T39" s="171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3:42" ht="13.5" thickBot="1">
      <c r="C40" s="46" t="s">
        <v>82</v>
      </c>
      <c r="D40" s="170"/>
      <c r="E40" s="171"/>
      <c r="F40" s="180">
        <v>3298.7067208</v>
      </c>
      <c r="G40" s="181">
        <v>3250</v>
      </c>
      <c r="H40" s="182">
        <v>3440</v>
      </c>
      <c r="I40" s="180">
        <v>3262.33</v>
      </c>
      <c r="J40" s="181">
        <v>3200</v>
      </c>
      <c r="K40" s="182">
        <v>3390</v>
      </c>
      <c r="L40" s="180">
        <v>127.53672079999998</v>
      </c>
      <c r="M40" s="181">
        <v>130</v>
      </c>
      <c r="N40" s="182">
        <v>130</v>
      </c>
      <c r="O40" s="180">
        <v>91.16</v>
      </c>
      <c r="P40" s="181">
        <v>80</v>
      </c>
      <c r="Q40" s="182">
        <v>80</v>
      </c>
      <c r="R40" s="68" t="s">
        <v>40</v>
      </c>
      <c r="S40" s="170"/>
      <c r="T40" s="171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3:42" ht="14.25" thickBot="1" thickTop="1">
      <c r="C41" s="14" t="s">
        <v>7</v>
      </c>
      <c r="D41" s="174"/>
      <c r="E41" s="175"/>
      <c r="F41" s="152">
        <v>127510.04012345806</v>
      </c>
      <c r="G41" s="153">
        <v>129950.82518240098</v>
      </c>
      <c r="H41" s="154">
        <v>132428.79586794117</v>
      </c>
      <c r="I41" s="152">
        <v>117137.44619900001</v>
      </c>
      <c r="J41" s="153">
        <v>118841.2223428024</v>
      </c>
      <c r="K41" s="154">
        <v>120670.57586154116</v>
      </c>
      <c r="L41" s="152">
        <v>25026.905091721797</v>
      </c>
      <c r="M41" s="153">
        <v>25266.445130347143</v>
      </c>
      <c r="N41" s="154">
        <v>25705.879857599997</v>
      </c>
      <c r="O41" s="152">
        <v>14654.311167263742</v>
      </c>
      <c r="P41" s="153">
        <v>14156.84229074857</v>
      </c>
      <c r="Q41" s="154">
        <v>13947.6598512</v>
      </c>
      <c r="R41" s="14" t="s">
        <v>7</v>
      </c>
      <c r="S41" s="174"/>
      <c r="T41" s="175"/>
      <c r="AA41" t="e">
        <v>#REF!</v>
      </c>
      <c r="AD41" t="e">
        <v>#REF!</v>
      </c>
      <c r="AE41" t="e">
        <v>#REF!</v>
      </c>
      <c r="AF41" t="e">
        <v>#REF!</v>
      </c>
      <c r="AG41" t="e">
        <v>#REF!</v>
      </c>
      <c r="AH41" t="e">
        <v>#REF!</v>
      </c>
      <c r="AI41" t="e">
        <v>#REF!</v>
      </c>
      <c r="AJ41" t="e">
        <v>#REF!</v>
      </c>
      <c r="AK41" t="e">
        <v>#REF!</v>
      </c>
      <c r="AL41" t="e">
        <v>#REF!</v>
      </c>
      <c r="AM41" t="e">
        <v>#REF!</v>
      </c>
      <c r="AN41" t="e">
        <v>#REF!</v>
      </c>
      <c r="AO41" t="e">
        <v>#REF!</v>
      </c>
      <c r="AP41" t="e">
        <v>#REF!</v>
      </c>
    </row>
    <row r="42" spans="3:42" ht="13.5" thickTop="1">
      <c r="C42" s="167" t="s">
        <v>84</v>
      </c>
      <c r="D42" s="168"/>
      <c r="E42" s="169"/>
      <c r="F42" s="177">
        <v>0.190139952</v>
      </c>
      <c r="G42" s="178">
        <v>0.18</v>
      </c>
      <c r="H42" s="179">
        <v>0.18</v>
      </c>
      <c r="I42" s="177">
        <v>0</v>
      </c>
      <c r="J42" s="178">
        <v>0</v>
      </c>
      <c r="K42" s="179">
        <v>0</v>
      </c>
      <c r="L42" s="177">
        <v>0.190139952</v>
      </c>
      <c r="M42" s="178">
        <v>0.18</v>
      </c>
      <c r="N42" s="179">
        <v>0.18</v>
      </c>
      <c r="O42" s="177">
        <v>0</v>
      </c>
      <c r="P42" s="178">
        <v>0</v>
      </c>
      <c r="Q42" s="179">
        <v>0</v>
      </c>
      <c r="R42" s="80" t="s">
        <v>41</v>
      </c>
      <c r="S42" s="168"/>
      <c r="T42" s="169"/>
      <c r="AA42">
        <v>3</v>
      </c>
      <c r="AD42">
        <v>2</v>
      </c>
      <c r="AE42">
        <v>3</v>
      </c>
      <c r="AF42">
        <v>3</v>
      </c>
      <c r="AG42">
        <v>2</v>
      </c>
      <c r="AH42">
        <v>5</v>
      </c>
      <c r="AI42">
        <v>5</v>
      </c>
      <c r="AJ42">
        <v>2</v>
      </c>
      <c r="AK42">
        <v>5</v>
      </c>
      <c r="AL42">
        <v>5</v>
      </c>
      <c r="AM42">
        <v>2</v>
      </c>
      <c r="AN42">
        <v>5</v>
      </c>
      <c r="AO42">
        <v>5</v>
      </c>
      <c r="AP42">
        <v>3</v>
      </c>
    </row>
    <row r="43" spans="3:42" ht="12.75">
      <c r="C43" s="46" t="s">
        <v>85</v>
      </c>
      <c r="D43" s="170"/>
      <c r="E43" s="171"/>
      <c r="F43" s="180">
        <v>2761.8900000000003</v>
      </c>
      <c r="G43" s="181">
        <v>2822</v>
      </c>
      <c r="H43" s="182">
        <v>2761</v>
      </c>
      <c r="I43" s="180">
        <v>4308</v>
      </c>
      <c r="J43" s="181">
        <v>4666</v>
      </c>
      <c r="K43" s="182">
        <v>4860</v>
      </c>
      <c r="L43" s="180">
        <v>3.71</v>
      </c>
      <c r="M43" s="181">
        <v>2</v>
      </c>
      <c r="N43" s="182">
        <v>1</v>
      </c>
      <c r="O43" s="180">
        <v>1549.82</v>
      </c>
      <c r="P43" s="181">
        <v>1846</v>
      </c>
      <c r="Q43" s="182">
        <v>2100</v>
      </c>
      <c r="R43" s="68" t="s">
        <v>42</v>
      </c>
      <c r="S43" s="170"/>
      <c r="T43" s="171"/>
      <c r="AA43">
        <v>2</v>
      </c>
      <c r="AD43">
        <v>2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</row>
    <row r="44" spans="3:42" ht="12.75">
      <c r="C44" s="46" t="s">
        <v>86</v>
      </c>
      <c r="D44" s="170"/>
      <c r="E44" s="171"/>
      <c r="F44" s="180">
        <v>122.77</v>
      </c>
      <c r="G44" s="181">
        <v>122.77</v>
      </c>
      <c r="H44" s="182">
        <v>122.77</v>
      </c>
      <c r="I44" s="180">
        <v>120.8</v>
      </c>
      <c r="J44" s="181">
        <v>120.8</v>
      </c>
      <c r="K44" s="182">
        <v>120.8</v>
      </c>
      <c r="L44" s="180">
        <v>2.22</v>
      </c>
      <c r="M44" s="181">
        <v>2.22</v>
      </c>
      <c r="N44" s="182">
        <v>2.22</v>
      </c>
      <c r="O44" s="180">
        <v>0.25</v>
      </c>
      <c r="P44" s="181">
        <v>0.25</v>
      </c>
      <c r="Q44" s="182">
        <v>0.25</v>
      </c>
      <c r="R44" s="68" t="s">
        <v>43</v>
      </c>
      <c r="S44" s="170"/>
      <c r="T44" s="171"/>
      <c r="AA44">
        <v>3</v>
      </c>
      <c r="AD44">
        <v>2</v>
      </c>
      <c r="AE44">
        <v>3</v>
      </c>
      <c r="AF44">
        <v>3</v>
      </c>
      <c r="AG44">
        <v>2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3:42" ht="12.75">
      <c r="C45" s="46" t="s">
        <v>87</v>
      </c>
      <c r="D45" s="170"/>
      <c r="E45" s="171"/>
      <c r="F45" s="180">
        <v>7.58</v>
      </c>
      <c r="G45" s="181">
        <v>7.58</v>
      </c>
      <c r="H45" s="182">
        <v>7.58</v>
      </c>
      <c r="I45" s="180">
        <v>5.53</v>
      </c>
      <c r="J45" s="181">
        <v>5.53</v>
      </c>
      <c r="K45" s="182">
        <v>5.53</v>
      </c>
      <c r="L45" s="180">
        <v>2.05</v>
      </c>
      <c r="M45" s="181">
        <v>2.05</v>
      </c>
      <c r="N45" s="182">
        <v>2.05</v>
      </c>
      <c r="O45" s="180">
        <v>0</v>
      </c>
      <c r="P45" s="181">
        <v>0</v>
      </c>
      <c r="Q45" s="182">
        <v>0</v>
      </c>
      <c r="R45" s="68" t="s">
        <v>3</v>
      </c>
      <c r="S45" s="170"/>
      <c r="T45" s="171"/>
      <c r="AA45">
        <v>3</v>
      </c>
      <c r="AD45">
        <v>2</v>
      </c>
      <c r="AE45">
        <v>3</v>
      </c>
      <c r="AF45">
        <v>3</v>
      </c>
      <c r="AG45">
        <v>2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3:42" ht="12.75">
      <c r="C46" s="46" t="s">
        <v>88</v>
      </c>
      <c r="D46" s="170"/>
      <c r="E46" s="171"/>
      <c r="F46" s="180">
        <v>1.6</v>
      </c>
      <c r="G46" s="181">
        <v>1.6</v>
      </c>
      <c r="H46" s="182">
        <v>1.6</v>
      </c>
      <c r="I46" s="180">
        <v>0</v>
      </c>
      <c r="J46" s="181">
        <v>0</v>
      </c>
      <c r="K46" s="182">
        <v>0</v>
      </c>
      <c r="L46" s="180">
        <v>1.6</v>
      </c>
      <c r="M46" s="181">
        <v>1.6</v>
      </c>
      <c r="N46" s="182">
        <v>1.6</v>
      </c>
      <c r="O46" s="180">
        <v>0</v>
      </c>
      <c r="P46" s="181">
        <v>0</v>
      </c>
      <c r="Q46" s="182">
        <v>0</v>
      </c>
      <c r="R46" s="68" t="s">
        <v>44</v>
      </c>
      <c r="S46" s="170"/>
      <c r="T46" s="171"/>
      <c r="AA46">
        <v>3</v>
      </c>
      <c r="AD46">
        <v>2</v>
      </c>
      <c r="AE46">
        <v>3</v>
      </c>
      <c r="AF46">
        <v>3</v>
      </c>
      <c r="AG46">
        <v>2</v>
      </c>
      <c r="AH46">
        <v>5</v>
      </c>
      <c r="AI46">
        <v>5</v>
      </c>
      <c r="AJ46">
        <v>2</v>
      </c>
      <c r="AK46">
        <v>5</v>
      </c>
      <c r="AL46">
        <v>5</v>
      </c>
      <c r="AM46">
        <v>2</v>
      </c>
      <c r="AN46">
        <v>5</v>
      </c>
      <c r="AO46">
        <v>5</v>
      </c>
      <c r="AP46">
        <v>3</v>
      </c>
    </row>
    <row r="47" spans="3:42" ht="12.75">
      <c r="C47" s="46" t="s">
        <v>89</v>
      </c>
      <c r="D47" s="170"/>
      <c r="E47" s="171"/>
      <c r="F47" s="180">
        <v>6.180000000000001</v>
      </c>
      <c r="G47" s="181">
        <v>6.180000000000001</v>
      </c>
      <c r="H47" s="182">
        <v>6.180000000000001</v>
      </c>
      <c r="I47" s="180">
        <v>1</v>
      </c>
      <c r="J47" s="181">
        <v>1</v>
      </c>
      <c r="K47" s="182">
        <v>1</v>
      </c>
      <c r="L47" s="180">
        <v>5.19</v>
      </c>
      <c r="M47" s="181">
        <v>5.19</v>
      </c>
      <c r="N47" s="182">
        <v>5.19</v>
      </c>
      <c r="O47" s="180">
        <v>0.01</v>
      </c>
      <c r="P47" s="181">
        <v>0.01</v>
      </c>
      <c r="Q47" s="182">
        <v>0.01</v>
      </c>
      <c r="R47" s="68" t="s">
        <v>4</v>
      </c>
      <c r="S47" s="170"/>
      <c r="T47" s="171"/>
      <c r="AA47">
        <v>3</v>
      </c>
      <c r="AD47">
        <v>2</v>
      </c>
      <c r="AE47">
        <v>3</v>
      </c>
      <c r="AF47">
        <v>3</v>
      </c>
      <c r="AG47">
        <v>2</v>
      </c>
      <c r="AH47">
        <v>5</v>
      </c>
      <c r="AI47">
        <v>5</v>
      </c>
      <c r="AJ47">
        <v>2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3:42" ht="12.75">
      <c r="C48" s="46" t="s">
        <v>90</v>
      </c>
      <c r="D48" s="170"/>
      <c r="E48" s="171"/>
      <c r="F48" s="180">
        <v>14486.470000000001</v>
      </c>
      <c r="G48" s="181">
        <v>14923.330000000002</v>
      </c>
      <c r="H48" s="182">
        <v>15395.879900000004</v>
      </c>
      <c r="I48" s="180">
        <v>16911</v>
      </c>
      <c r="J48" s="181">
        <v>17418.33</v>
      </c>
      <c r="K48" s="182">
        <v>17940.879900000004</v>
      </c>
      <c r="L48" s="180">
        <v>4.54</v>
      </c>
      <c r="M48" s="181">
        <v>5</v>
      </c>
      <c r="N48" s="182">
        <v>5</v>
      </c>
      <c r="O48" s="180">
        <v>2429.07</v>
      </c>
      <c r="P48" s="181">
        <v>2500</v>
      </c>
      <c r="Q48" s="182">
        <v>2550</v>
      </c>
      <c r="R48" s="68" t="s">
        <v>45</v>
      </c>
      <c r="S48" s="170"/>
      <c r="T48" s="171"/>
      <c r="AA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2</v>
      </c>
    </row>
    <row r="49" spans="3:42" ht="12.75">
      <c r="C49" s="46" t="s">
        <v>91</v>
      </c>
      <c r="D49" s="170"/>
      <c r="E49" s="171"/>
      <c r="F49" s="180">
        <v>645.12</v>
      </c>
      <c r="G49" s="181">
        <v>645.12</v>
      </c>
      <c r="H49" s="182">
        <v>645.12</v>
      </c>
      <c r="I49" s="180">
        <v>1376</v>
      </c>
      <c r="J49" s="181">
        <v>1376</v>
      </c>
      <c r="K49" s="182">
        <v>1376</v>
      </c>
      <c r="L49" s="180">
        <v>0.59</v>
      </c>
      <c r="M49" s="181">
        <v>0.59</v>
      </c>
      <c r="N49" s="182">
        <v>0.59</v>
      </c>
      <c r="O49" s="180">
        <v>731.47</v>
      </c>
      <c r="P49" s="181">
        <v>731.47</v>
      </c>
      <c r="Q49" s="182">
        <v>731.47</v>
      </c>
      <c r="R49" s="68" t="s">
        <v>6</v>
      </c>
      <c r="S49" s="170"/>
      <c r="T49" s="171"/>
      <c r="AA49">
        <v>3</v>
      </c>
      <c r="AD49">
        <v>2</v>
      </c>
      <c r="AE49">
        <v>3</v>
      </c>
      <c r="AF49">
        <v>3</v>
      </c>
      <c r="AG49">
        <v>2</v>
      </c>
      <c r="AH49">
        <v>5</v>
      </c>
      <c r="AI49">
        <v>5</v>
      </c>
      <c r="AJ49">
        <v>2</v>
      </c>
      <c r="AK49">
        <v>5</v>
      </c>
      <c r="AL49">
        <v>5</v>
      </c>
      <c r="AM49">
        <v>2</v>
      </c>
      <c r="AN49">
        <v>5</v>
      </c>
      <c r="AO49">
        <v>5</v>
      </c>
      <c r="AP49">
        <v>3</v>
      </c>
    </row>
    <row r="50" spans="3:42" ht="13.5" thickBot="1">
      <c r="C50" s="46" t="s">
        <v>92</v>
      </c>
      <c r="D50" s="170"/>
      <c r="E50" s="171"/>
      <c r="F50" s="180">
        <v>0.39</v>
      </c>
      <c r="G50" s="181">
        <v>0.39</v>
      </c>
      <c r="H50" s="182">
        <v>0.39</v>
      </c>
      <c r="I50" s="180">
        <v>0</v>
      </c>
      <c r="J50" s="181">
        <v>0</v>
      </c>
      <c r="K50" s="182">
        <v>0</v>
      </c>
      <c r="L50" s="180">
        <v>0.39</v>
      </c>
      <c r="M50" s="181">
        <v>0.39</v>
      </c>
      <c r="N50" s="182">
        <v>0.39</v>
      </c>
      <c r="O50" s="180">
        <v>0</v>
      </c>
      <c r="P50" s="181">
        <v>0</v>
      </c>
      <c r="Q50" s="182">
        <v>0</v>
      </c>
      <c r="R50" s="68" t="s">
        <v>46</v>
      </c>
      <c r="S50" s="170"/>
      <c r="T50" s="171"/>
      <c r="AA50">
        <v>3</v>
      </c>
      <c r="AD50">
        <v>2</v>
      </c>
      <c r="AE50">
        <v>3</v>
      </c>
      <c r="AF50">
        <v>3</v>
      </c>
      <c r="AG50">
        <v>2</v>
      </c>
      <c r="AH50">
        <v>5</v>
      </c>
      <c r="AI50">
        <v>5</v>
      </c>
      <c r="AJ50">
        <v>2</v>
      </c>
      <c r="AK50">
        <v>5</v>
      </c>
      <c r="AL50">
        <v>5</v>
      </c>
      <c r="AM50">
        <v>2</v>
      </c>
      <c r="AN50">
        <v>5</v>
      </c>
      <c r="AO50">
        <v>5</v>
      </c>
      <c r="AP50">
        <v>3</v>
      </c>
    </row>
    <row r="51" spans="3:42" ht="14.25" thickBot="1" thickTop="1">
      <c r="C51" s="14" t="s">
        <v>335</v>
      </c>
      <c r="D51" s="174"/>
      <c r="E51" s="175"/>
      <c r="F51" s="152">
        <v>18032.190139952</v>
      </c>
      <c r="G51" s="153">
        <v>18529.149999999998</v>
      </c>
      <c r="H51" s="154">
        <v>18940.699900000003</v>
      </c>
      <c r="I51" s="152">
        <v>22722.33</v>
      </c>
      <c r="J51" s="153">
        <v>23587.660000000003</v>
      </c>
      <c r="K51" s="154">
        <v>24304.2099</v>
      </c>
      <c r="L51" s="152">
        <v>20.480139952</v>
      </c>
      <c r="M51" s="153">
        <v>19.220000000000002</v>
      </c>
      <c r="N51" s="154">
        <v>18.220000000000002</v>
      </c>
      <c r="O51" s="152">
        <v>4710.62</v>
      </c>
      <c r="P51" s="153">
        <v>5077.7300000000005</v>
      </c>
      <c r="Q51" s="154">
        <v>5381.7300000000005</v>
      </c>
      <c r="R51" s="14" t="s">
        <v>336</v>
      </c>
      <c r="S51" s="174"/>
      <c r="T51" s="175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42" ht="13.5" thickTop="1">
      <c r="C52" s="167" t="s">
        <v>94</v>
      </c>
      <c r="D52" s="168"/>
      <c r="E52" s="169"/>
      <c r="F52" s="177">
        <v>38620.509999999995</v>
      </c>
      <c r="G52" s="178">
        <v>38620.509999999995</v>
      </c>
      <c r="H52" s="179">
        <v>38620.509999999995</v>
      </c>
      <c r="I52" s="177">
        <v>37311.92</v>
      </c>
      <c r="J52" s="178">
        <v>37311.92</v>
      </c>
      <c r="K52" s="179">
        <v>37311.92</v>
      </c>
      <c r="L52" s="177">
        <v>1880.46</v>
      </c>
      <c r="M52" s="178">
        <v>1880.46</v>
      </c>
      <c r="N52" s="179">
        <v>1880.46</v>
      </c>
      <c r="O52" s="177">
        <v>571.87</v>
      </c>
      <c r="P52" s="178">
        <v>571.87</v>
      </c>
      <c r="Q52" s="179">
        <v>571.87</v>
      </c>
      <c r="R52" s="80" t="s">
        <v>1</v>
      </c>
      <c r="S52" s="168"/>
      <c r="T52" s="169"/>
      <c r="AA52">
        <v>3</v>
      </c>
      <c r="AD52">
        <v>2</v>
      </c>
      <c r="AE52">
        <v>3</v>
      </c>
      <c r="AF52">
        <v>3</v>
      </c>
      <c r="AG52">
        <v>2</v>
      </c>
      <c r="AH52">
        <v>5</v>
      </c>
      <c r="AI52">
        <v>5</v>
      </c>
      <c r="AJ52">
        <v>2</v>
      </c>
      <c r="AK52">
        <v>5</v>
      </c>
      <c r="AL52">
        <v>5</v>
      </c>
      <c r="AM52">
        <v>2</v>
      </c>
      <c r="AN52">
        <v>5</v>
      </c>
      <c r="AO52">
        <v>5</v>
      </c>
      <c r="AP52">
        <v>3</v>
      </c>
    </row>
    <row r="53" spans="3:42" ht="13.5" thickBot="1">
      <c r="C53" s="100" t="s">
        <v>95</v>
      </c>
      <c r="D53" s="172"/>
      <c r="E53" s="173"/>
      <c r="F53" s="183">
        <v>58582.76</v>
      </c>
      <c r="G53" s="184">
        <v>58582</v>
      </c>
      <c r="H53" s="185">
        <v>58582</v>
      </c>
      <c r="I53" s="183">
        <v>64064</v>
      </c>
      <c r="J53" s="184">
        <v>64064</v>
      </c>
      <c r="K53" s="185">
        <v>64064</v>
      </c>
      <c r="L53" s="183">
        <v>662.46</v>
      </c>
      <c r="M53" s="184">
        <v>662</v>
      </c>
      <c r="N53" s="185">
        <v>662</v>
      </c>
      <c r="O53" s="183">
        <v>6143.7</v>
      </c>
      <c r="P53" s="184">
        <v>6144</v>
      </c>
      <c r="Q53" s="185">
        <v>6144</v>
      </c>
      <c r="R53" s="101" t="s">
        <v>47</v>
      </c>
      <c r="S53" s="172"/>
      <c r="T53" s="173"/>
      <c r="AA53">
        <v>2</v>
      </c>
      <c r="AD53">
        <v>2</v>
      </c>
      <c r="AE53">
        <v>2</v>
      </c>
      <c r="AF53">
        <v>2</v>
      </c>
      <c r="AG53">
        <v>2</v>
      </c>
      <c r="AH53">
        <v>2</v>
      </c>
      <c r="AI53">
        <v>2</v>
      </c>
      <c r="AJ53">
        <v>2</v>
      </c>
      <c r="AK53">
        <v>2</v>
      </c>
      <c r="AL53">
        <v>2</v>
      </c>
      <c r="AM53">
        <v>2</v>
      </c>
      <c r="AN53">
        <v>2</v>
      </c>
      <c r="AO53">
        <v>2</v>
      </c>
      <c r="AP53">
        <v>2</v>
      </c>
    </row>
    <row r="54" spans="3:42" ht="14.25" thickBot="1" thickTop="1">
      <c r="C54" s="14" t="s">
        <v>8</v>
      </c>
      <c r="D54" s="12"/>
      <c r="E54" s="13"/>
      <c r="F54" s="152">
        <v>97203.26999999999</v>
      </c>
      <c r="G54" s="153">
        <v>97202.51</v>
      </c>
      <c r="H54" s="154">
        <v>97202.51</v>
      </c>
      <c r="I54" s="152">
        <v>101375.92</v>
      </c>
      <c r="J54" s="153">
        <v>101375.92</v>
      </c>
      <c r="K54" s="154">
        <v>101375.92</v>
      </c>
      <c r="L54" s="152">
        <v>2542.92</v>
      </c>
      <c r="M54" s="153">
        <v>2542.46</v>
      </c>
      <c r="N54" s="154">
        <v>2542.46</v>
      </c>
      <c r="O54" s="152">
        <v>6715.57</v>
      </c>
      <c r="P54" s="153">
        <v>6715.87</v>
      </c>
      <c r="Q54" s="154">
        <v>6715.87</v>
      </c>
      <c r="R54" s="16" t="s">
        <v>96</v>
      </c>
      <c r="S54" s="8"/>
      <c r="T54" s="9"/>
      <c r="AA54" t="e">
        <v>#REF!</v>
      </c>
      <c r="AD54" t="e">
        <v>#REF!</v>
      </c>
      <c r="AE54" t="e">
        <v>#REF!</v>
      </c>
      <c r="AF54" t="e">
        <v>#REF!</v>
      </c>
      <c r="AG54" t="e">
        <v>#REF!</v>
      </c>
      <c r="AH54" t="e">
        <v>#REF!</v>
      </c>
      <c r="AI54" t="e">
        <v>#REF!</v>
      </c>
      <c r="AJ54" t="e">
        <v>#REF!</v>
      </c>
      <c r="AK54" t="e">
        <v>#REF!</v>
      </c>
      <c r="AL54" t="e">
        <v>#REF!</v>
      </c>
      <c r="AM54" t="e">
        <v>#REF!</v>
      </c>
      <c r="AN54" t="e">
        <v>#REF!</v>
      </c>
      <c r="AO54" t="e">
        <v>#REF!</v>
      </c>
      <c r="AP54" t="e">
        <v>#REF!</v>
      </c>
    </row>
    <row r="55" spans="3:20" ht="13.5" thickTop="1">
      <c r="C55" s="38" t="str">
        <f ca="1">CELL("filename")</f>
        <v>C:\MyFiles\Timber\Timber Committee\TCQ2018\Masterfiles\[tb-71-6.xls]List of tables</v>
      </c>
      <c r="T55" s="40" t="str">
        <f ca="1">CONCATENATE("printed on ",DAY(NOW()),"/",MONTH(NOW()))</f>
        <v>printed on 30/11</v>
      </c>
    </row>
    <row r="56" spans="3:20" ht="12.75">
      <c r="C56" s="38"/>
      <c r="T56" s="40"/>
    </row>
  </sheetData>
  <sheetProtection/>
  <mergeCells count="11">
    <mergeCell ref="L3:Q3"/>
    <mergeCell ref="K5:L5"/>
    <mergeCell ref="O7:Q7"/>
    <mergeCell ref="C7:E7"/>
    <mergeCell ref="I7:K7"/>
    <mergeCell ref="L7:N7"/>
    <mergeCell ref="C2:T2"/>
    <mergeCell ref="F6:H6"/>
    <mergeCell ref="F7:H7"/>
    <mergeCell ref="R7:T7"/>
    <mergeCell ref="F3:K3"/>
  </mergeCells>
  <conditionalFormatting sqref="C9:R54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5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C2:AP5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62" t="s">
        <v>349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389</v>
      </c>
      <c r="G3" s="262"/>
      <c r="H3" s="262"/>
      <c r="I3" s="262"/>
      <c r="J3" s="262"/>
      <c r="K3" s="262"/>
      <c r="L3" s="262" t="s">
        <v>390</v>
      </c>
      <c r="M3" s="262"/>
      <c r="N3" s="262"/>
      <c r="O3" s="262"/>
      <c r="P3" s="262"/>
      <c r="Q3" s="262"/>
    </row>
    <row r="5" spans="11:15" ht="13.5" thickBot="1">
      <c r="K5" s="263" t="s">
        <v>282</v>
      </c>
      <c r="L5" s="263"/>
      <c r="N5" s="11"/>
      <c r="O5" s="11"/>
    </row>
    <row r="6" spans="3:20" ht="13.5" thickTop="1">
      <c r="C6" s="2"/>
      <c r="D6" s="3"/>
      <c r="E6" s="4"/>
      <c r="F6" s="267" t="s">
        <v>9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10</v>
      </c>
      <c r="G7" s="265"/>
      <c r="H7" s="266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2017</v>
      </c>
      <c r="G8" s="24">
        <v>2018</v>
      </c>
      <c r="H8" s="22">
        <v>2019</v>
      </c>
      <c r="I8" s="23">
        <v>2017</v>
      </c>
      <c r="J8" s="24">
        <v>2018</v>
      </c>
      <c r="K8" s="22">
        <v>2019</v>
      </c>
      <c r="L8" s="23">
        <v>2017</v>
      </c>
      <c r="M8" s="24">
        <v>2018</v>
      </c>
      <c r="N8" s="22">
        <v>2019</v>
      </c>
      <c r="O8" s="23">
        <v>2017</v>
      </c>
      <c r="P8" s="24">
        <v>2018</v>
      </c>
      <c r="Q8" s="22">
        <v>2019</v>
      </c>
      <c r="R8" s="7"/>
      <c r="S8" s="8"/>
      <c r="T8" s="9"/>
      <c r="AA8" t="s">
        <v>0</v>
      </c>
      <c r="AD8" t="s">
        <v>308</v>
      </c>
      <c r="AG8" t="s">
        <v>11</v>
      </c>
      <c r="AJ8" t="s">
        <v>49</v>
      </c>
      <c r="AM8" t="s">
        <v>48</v>
      </c>
      <c r="AP8" t="s">
        <v>0</v>
      </c>
    </row>
    <row r="9" spans="3:42" ht="13.5" thickTop="1">
      <c r="C9" s="167" t="s">
        <v>53</v>
      </c>
      <c r="D9" s="168"/>
      <c r="E9" s="169"/>
      <c r="F9" s="177">
        <v>4.24</v>
      </c>
      <c r="G9" s="178">
        <v>4.24</v>
      </c>
      <c r="H9" s="179">
        <v>4.24</v>
      </c>
      <c r="I9" s="177">
        <v>4.9</v>
      </c>
      <c r="J9" s="178">
        <v>4.9</v>
      </c>
      <c r="K9" s="179">
        <v>4.9</v>
      </c>
      <c r="L9" s="177">
        <v>0.05</v>
      </c>
      <c r="M9" s="178">
        <v>0.05</v>
      </c>
      <c r="N9" s="179">
        <v>0.05</v>
      </c>
      <c r="O9" s="177">
        <v>0.71</v>
      </c>
      <c r="P9" s="178">
        <v>0.71</v>
      </c>
      <c r="Q9" s="179">
        <v>0.71</v>
      </c>
      <c r="R9" s="80" t="s">
        <v>15</v>
      </c>
      <c r="S9" s="168"/>
      <c r="T9" s="169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3:42" ht="12.75">
      <c r="C10" s="46" t="s">
        <v>54</v>
      </c>
      <c r="D10" s="170"/>
      <c r="E10" s="171"/>
      <c r="F10" s="180">
        <v>957.2307999999999</v>
      </c>
      <c r="G10" s="181">
        <v>905.054568</v>
      </c>
      <c r="H10" s="182">
        <v>1000</v>
      </c>
      <c r="I10" s="180">
        <v>1225</v>
      </c>
      <c r="J10" s="181">
        <v>1300</v>
      </c>
      <c r="K10" s="182">
        <v>1400</v>
      </c>
      <c r="L10" s="180">
        <v>403.4711</v>
      </c>
      <c r="M10" s="181">
        <v>355.05456799999996</v>
      </c>
      <c r="N10" s="182">
        <v>300</v>
      </c>
      <c r="O10" s="180">
        <v>671.2403</v>
      </c>
      <c r="P10" s="181">
        <v>750</v>
      </c>
      <c r="Q10" s="182">
        <v>700</v>
      </c>
      <c r="R10" s="68" t="s">
        <v>16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3:42" ht="12.75">
      <c r="C11" s="46" t="s">
        <v>108</v>
      </c>
      <c r="D11" s="170"/>
      <c r="E11" s="171"/>
      <c r="F11" s="180">
        <v>1262.16</v>
      </c>
      <c r="G11" s="181">
        <v>1262.16</v>
      </c>
      <c r="H11" s="182">
        <v>1262.16</v>
      </c>
      <c r="I11" s="180">
        <v>390</v>
      </c>
      <c r="J11" s="181">
        <v>390</v>
      </c>
      <c r="K11" s="182">
        <v>390</v>
      </c>
      <c r="L11" s="180">
        <v>1090.92</v>
      </c>
      <c r="M11" s="181">
        <v>1090.92</v>
      </c>
      <c r="N11" s="182">
        <v>1090.92</v>
      </c>
      <c r="O11" s="180">
        <v>218.76</v>
      </c>
      <c r="P11" s="181">
        <v>218.76</v>
      </c>
      <c r="Q11" s="182">
        <v>218.76</v>
      </c>
      <c r="R11" s="68" t="s">
        <v>109</v>
      </c>
      <c r="S11" s="170"/>
      <c r="T11" s="171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3:42" ht="12.75">
      <c r="C12" s="46" t="s">
        <v>55</v>
      </c>
      <c r="D12" s="170"/>
      <c r="E12" s="171"/>
      <c r="F12" s="180">
        <v>169.96</v>
      </c>
      <c r="G12" s="181">
        <v>170</v>
      </c>
      <c r="H12" s="182">
        <v>180</v>
      </c>
      <c r="I12" s="180">
        <v>250</v>
      </c>
      <c r="J12" s="181">
        <v>270</v>
      </c>
      <c r="K12" s="182">
        <v>300</v>
      </c>
      <c r="L12" s="180">
        <v>14.24</v>
      </c>
      <c r="M12" s="181">
        <v>20</v>
      </c>
      <c r="N12" s="182">
        <v>20</v>
      </c>
      <c r="O12" s="180">
        <v>94.28</v>
      </c>
      <c r="P12" s="181">
        <v>120</v>
      </c>
      <c r="Q12" s="182">
        <v>140</v>
      </c>
      <c r="R12" s="68" t="s">
        <v>17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3:42" ht="12.75">
      <c r="C13" s="46" t="s">
        <v>57</v>
      </c>
      <c r="D13" s="170"/>
      <c r="E13" s="171"/>
      <c r="F13" s="180">
        <v>42.370000000000005</v>
      </c>
      <c r="G13" s="181">
        <v>42.370000000000005</v>
      </c>
      <c r="H13" s="182">
        <v>42.370000000000005</v>
      </c>
      <c r="I13" s="180">
        <v>287.41</v>
      </c>
      <c r="J13" s="181">
        <v>287.41</v>
      </c>
      <c r="K13" s="182">
        <v>287.41</v>
      </c>
      <c r="L13" s="180">
        <v>14.06</v>
      </c>
      <c r="M13" s="181">
        <v>14.06</v>
      </c>
      <c r="N13" s="182">
        <v>14.06</v>
      </c>
      <c r="O13" s="180">
        <v>259.1</v>
      </c>
      <c r="P13" s="181">
        <v>259.1</v>
      </c>
      <c r="Q13" s="182">
        <v>259.1</v>
      </c>
      <c r="R13" s="68" t="s">
        <v>19</v>
      </c>
      <c r="S13" s="170"/>
      <c r="T13" s="171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3:42" ht="12.75">
      <c r="C14" s="46" t="s">
        <v>58</v>
      </c>
      <c r="D14" s="170"/>
      <c r="E14" s="171"/>
      <c r="F14" s="180">
        <v>3.37</v>
      </c>
      <c r="G14" s="181">
        <v>4</v>
      </c>
      <c r="H14" s="182">
        <v>4</v>
      </c>
      <c r="I14" s="180">
        <v>0</v>
      </c>
      <c r="J14" s="181">
        <v>0</v>
      </c>
      <c r="K14" s="182">
        <v>0</v>
      </c>
      <c r="L14" s="180">
        <v>3.37</v>
      </c>
      <c r="M14" s="181">
        <v>4</v>
      </c>
      <c r="N14" s="182">
        <v>4</v>
      </c>
      <c r="O14" s="180">
        <v>0</v>
      </c>
      <c r="P14" s="181">
        <v>0</v>
      </c>
      <c r="Q14" s="182">
        <v>0</v>
      </c>
      <c r="R14" s="68" t="s">
        <v>20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3:42" ht="12.75">
      <c r="C15" s="46" t="s">
        <v>59</v>
      </c>
      <c r="D15" s="170"/>
      <c r="E15" s="171"/>
      <c r="F15" s="180">
        <v>121</v>
      </c>
      <c r="G15" s="181">
        <v>132</v>
      </c>
      <c r="H15" s="182">
        <v>133</v>
      </c>
      <c r="I15" s="180">
        <v>859</v>
      </c>
      <c r="J15" s="181">
        <v>870</v>
      </c>
      <c r="K15" s="182">
        <v>895</v>
      </c>
      <c r="L15" s="180">
        <v>107</v>
      </c>
      <c r="M15" s="181">
        <v>123</v>
      </c>
      <c r="N15" s="182">
        <v>123</v>
      </c>
      <c r="O15" s="180">
        <v>845</v>
      </c>
      <c r="P15" s="181">
        <v>861</v>
      </c>
      <c r="Q15" s="182">
        <v>885</v>
      </c>
      <c r="R15" s="68" t="s">
        <v>39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3:42" ht="12.75">
      <c r="C16" s="46" t="s">
        <v>60</v>
      </c>
      <c r="D16" s="170"/>
      <c r="E16" s="171"/>
      <c r="F16" s="180">
        <v>-41.61738140000016</v>
      </c>
      <c r="G16" s="181">
        <v>60</v>
      </c>
      <c r="H16" s="182">
        <v>60</v>
      </c>
      <c r="I16" s="180">
        <v>1200</v>
      </c>
      <c r="J16" s="181">
        <v>900</v>
      </c>
      <c r="K16" s="182">
        <v>1000</v>
      </c>
      <c r="L16" s="180">
        <v>8.9790195</v>
      </c>
      <c r="M16" s="181">
        <v>10</v>
      </c>
      <c r="N16" s="182">
        <v>10</v>
      </c>
      <c r="O16" s="180">
        <v>1250.5964009000002</v>
      </c>
      <c r="P16" s="181">
        <v>850</v>
      </c>
      <c r="Q16" s="182">
        <v>950</v>
      </c>
      <c r="R16" s="68" t="s">
        <v>21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3:42" ht="12.75">
      <c r="C17" s="46" t="s">
        <v>61</v>
      </c>
      <c r="D17" s="170"/>
      <c r="E17" s="171"/>
      <c r="F17" s="180">
        <v>373.45</v>
      </c>
      <c r="G17" s="181">
        <v>345</v>
      </c>
      <c r="H17" s="182">
        <v>345</v>
      </c>
      <c r="I17" s="180">
        <v>324</v>
      </c>
      <c r="J17" s="181">
        <v>325</v>
      </c>
      <c r="K17" s="182">
        <v>325</v>
      </c>
      <c r="L17" s="180">
        <v>86.79</v>
      </c>
      <c r="M17" s="181">
        <v>60</v>
      </c>
      <c r="N17" s="182">
        <v>60</v>
      </c>
      <c r="O17" s="180">
        <v>37.34</v>
      </c>
      <c r="P17" s="181">
        <v>40</v>
      </c>
      <c r="Q17" s="182">
        <v>40</v>
      </c>
      <c r="R17" s="68" t="s">
        <v>22</v>
      </c>
      <c r="S17" s="170"/>
      <c r="T17" s="171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3:42" ht="12.75">
      <c r="C18" s="46" t="s">
        <v>62</v>
      </c>
      <c r="D18" s="170"/>
      <c r="E18" s="171"/>
      <c r="F18" s="180">
        <v>1424.32</v>
      </c>
      <c r="G18" s="181">
        <v>1613.438850159067</v>
      </c>
      <c r="H18" s="182">
        <v>1846.703846839196</v>
      </c>
      <c r="I18" s="180">
        <v>1350</v>
      </c>
      <c r="J18" s="181">
        <v>1584.7826086956522</v>
      </c>
      <c r="K18" s="182">
        <v>1860.39697542533</v>
      </c>
      <c r="L18" s="180">
        <v>265</v>
      </c>
      <c r="M18" s="181">
        <v>230.65624146341463</v>
      </c>
      <c r="N18" s="182">
        <v>200.698497738288</v>
      </c>
      <c r="O18" s="180">
        <v>190.68</v>
      </c>
      <c r="P18" s="181">
        <v>202</v>
      </c>
      <c r="Q18" s="182">
        <v>214.391626324422</v>
      </c>
      <c r="R18" s="68" t="s">
        <v>2</v>
      </c>
      <c r="S18" s="170"/>
      <c r="T18" s="171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3:42" ht="12.75">
      <c r="C19" s="46" t="s">
        <v>63</v>
      </c>
      <c r="D19" s="170"/>
      <c r="E19" s="171"/>
      <c r="F19" s="180">
        <v>2184</v>
      </c>
      <c r="G19" s="181">
        <v>2200</v>
      </c>
      <c r="H19" s="182">
        <v>2250</v>
      </c>
      <c r="I19" s="180">
        <v>2250</v>
      </c>
      <c r="J19" s="181">
        <v>2350</v>
      </c>
      <c r="K19" s="182">
        <v>2400</v>
      </c>
      <c r="L19" s="180">
        <v>422</v>
      </c>
      <c r="M19" s="181">
        <v>400</v>
      </c>
      <c r="N19" s="182">
        <v>450</v>
      </c>
      <c r="O19" s="180">
        <v>488</v>
      </c>
      <c r="P19" s="181">
        <v>550</v>
      </c>
      <c r="Q19" s="182">
        <v>600</v>
      </c>
      <c r="R19" s="68" t="s">
        <v>23</v>
      </c>
      <c r="S19" s="170"/>
      <c r="T19" s="171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3:42" ht="12.75">
      <c r="C20" s="46" t="s">
        <v>64</v>
      </c>
      <c r="D20" s="170"/>
      <c r="E20" s="171"/>
      <c r="F20" s="180">
        <v>85.126341</v>
      </c>
      <c r="G20" s="181">
        <v>31.488404999999993</v>
      </c>
      <c r="H20" s="182">
        <v>31.488404999999993</v>
      </c>
      <c r="I20" s="180">
        <v>22.874000000000002</v>
      </c>
      <c r="J20" s="181">
        <v>11.490666666666668</v>
      </c>
      <c r="K20" s="182">
        <v>11.490666666666668</v>
      </c>
      <c r="L20" s="180">
        <v>89.21762899999999</v>
      </c>
      <c r="M20" s="181">
        <v>37.138424333333326</v>
      </c>
      <c r="N20" s="182">
        <v>37.138424333333326</v>
      </c>
      <c r="O20" s="180">
        <v>26.965288</v>
      </c>
      <c r="P20" s="181">
        <v>17.140686</v>
      </c>
      <c r="Q20" s="182">
        <v>17.140686</v>
      </c>
      <c r="R20" s="68" t="s">
        <v>24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3:42" ht="12.75">
      <c r="C21" s="46" t="s">
        <v>65</v>
      </c>
      <c r="D21" s="170"/>
      <c r="E21" s="171"/>
      <c r="F21" s="180">
        <v>80</v>
      </c>
      <c r="G21" s="181">
        <v>85</v>
      </c>
      <c r="H21" s="182">
        <v>90</v>
      </c>
      <c r="I21" s="180">
        <v>44</v>
      </c>
      <c r="J21" s="181">
        <v>50</v>
      </c>
      <c r="K21" s="182">
        <v>55</v>
      </c>
      <c r="L21" s="180">
        <v>46</v>
      </c>
      <c r="M21" s="181">
        <v>50</v>
      </c>
      <c r="N21" s="182">
        <v>55</v>
      </c>
      <c r="O21" s="180">
        <v>10</v>
      </c>
      <c r="P21" s="181">
        <v>15</v>
      </c>
      <c r="Q21" s="182">
        <v>20</v>
      </c>
      <c r="R21" s="68" t="s">
        <v>25</v>
      </c>
      <c r="S21" s="170"/>
      <c r="T21" s="171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3:42" ht="12.75">
      <c r="C22" s="46" t="s">
        <v>66</v>
      </c>
      <c r="D22" s="170"/>
      <c r="E22" s="171"/>
      <c r="F22" s="180">
        <v>2171.0158</v>
      </c>
      <c r="G22" s="181">
        <v>2171.0158</v>
      </c>
      <c r="H22" s="182">
        <v>2171.0158</v>
      </c>
      <c r="I22" s="180">
        <v>400</v>
      </c>
      <c r="J22" s="181">
        <v>400</v>
      </c>
      <c r="K22" s="182">
        <v>400</v>
      </c>
      <c r="L22" s="180">
        <v>1792.5469</v>
      </c>
      <c r="M22" s="181">
        <v>1792.5469</v>
      </c>
      <c r="N22" s="182">
        <v>1792.5469</v>
      </c>
      <c r="O22" s="180">
        <v>21.5311</v>
      </c>
      <c r="P22" s="181">
        <v>21.5311</v>
      </c>
      <c r="Q22" s="182">
        <v>21.5311</v>
      </c>
      <c r="R22" s="68" t="s">
        <v>26</v>
      </c>
      <c r="S22" s="170"/>
      <c r="T22" s="171"/>
      <c r="AA22">
        <v>3</v>
      </c>
      <c r="AD22">
        <v>3</v>
      </c>
      <c r="AE22">
        <v>3</v>
      </c>
      <c r="AF22">
        <v>3</v>
      </c>
      <c r="AG22">
        <v>5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3:42" ht="12.75">
      <c r="C23" s="46" t="s">
        <v>67</v>
      </c>
      <c r="D23" s="170"/>
      <c r="E23" s="171"/>
      <c r="F23" s="180">
        <v>41.06858000000051</v>
      </c>
      <c r="G23" s="181">
        <v>53.54979152000405</v>
      </c>
      <c r="H23" s="182">
        <v>50</v>
      </c>
      <c r="I23" s="180">
        <v>1466</v>
      </c>
      <c r="J23" s="181">
        <v>1400</v>
      </c>
      <c r="K23" s="182">
        <v>1400</v>
      </c>
      <c r="L23" s="180">
        <v>195.802431</v>
      </c>
      <c r="M23" s="181">
        <v>254.543447005714</v>
      </c>
      <c r="N23" s="182">
        <v>250</v>
      </c>
      <c r="O23" s="180">
        <v>1620.7338509999995</v>
      </c>
      <c r="P23" s="181">
        <v>1600.99365548571</v>
      </c>
      <c r="Q23" s="182">
        <v>1600</v>
      </c>
      <c r="R23" s="68" t="s">
        <v>27</v>
      </c>
      <c r="S23" s="170"/>
      <c r="T23" s="171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3:42" ht="12.75">
      <c r="C24" s="46" t="s">
        <v>68</v>
      </c>
      <c r="D24" s="170"/>
      <c r="E24" s="171"/>
      <c r="F24" s="180">
        <v>31.759999999999977</v>
      </c>
      <c r="G24" s="181">
        <v>61.36539542857156</v>
      </c>
      <c r="H24" s="182">
        <v>80</v>
      </c>
      <c r="I24" s="180">
        <v>317</v>
      </c>
      <c r="J24" s="181">
        <v>330</v>
      </c>
      <c r="K24" s="182">
        <v>335</v>
      </c>
      <c r="L24" s="180">
        <v>117.99</v>
      </c>
      <c r="M24" s="181">
        <v>140</v>
      </c>
      <c r="N24" s="182">
        <v>160</v>
      </c>
      <c r="O24" s="180">
        <v>403.23</v>
      </c>
      <c r="P24" s="181">
        <v>408.63460457142844</v>
      </c>
      <c r="Q24" s="182">
        <v>415</v>
      </c>
      <c r="R24" s="68" t="s">
        <v>275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3:42" ht="12.75">
      <c r="C25" s="46" t="s">
        <v>111</v>
      </c>
      <c r="D25" s="170"/>
      <c r="E25" s="171"/>
      <c r="F25" s="180">
        <v>68</v>
      </c>
      <c r="G25" s="181">
        <v>68</v>
      </c>
      <c r="H25" s="182">
        <v>68</v>
      </c>
      <c r="I25" s="180">
        <v>45</v>
      </c>
      <c r="J25" s="181">
        <v>45</v>
      </c>
      <c r="K25" s="182">
        <v>45</v>
      </c>
      <c r="L25" s="180">
        <v>59</v>
      </c>
      <c r="M25" s="181">
        <v>59</v>
      </c>
      <c r="N25" s="182">
        <v>59</v>
      </c>
      <c r="O25" s="180">
        <v>36</v>
      </c>
      <c r="P25" s="181">
        <v>36</v>
      </c>
      <c r="Q25" s="182">
        <v>36</v>
      </c>
      <c r="R25" s="68" t="s">
        <v>110</v>
      </c>
      <c r="S25" s="170"/>
      <c r="T25" s="171"/>
      <c r="AA25">
        <v>3</v>
      </c>
      <c r="AD25">
        <v>3</v>
      </c>
      <c r="AE25">
        <v>3</v>
      </c>
      <c r="AF25">
        <v>3</v>
      </c>
      <c r="AG25">
        <v>5</v>
      </c>
      <c r="AH25">
        <v>5</v>
      </c>
      <c r="AI25">
        <v>5</v>
      </c>
      <c r="AJ25">
        <v>2</v>
      </c>
      <c r="AK25">
        <v>5</v>
      </c>
      <c r="AL25">
        <v>5</v>
      </c>
      <c r="AM25">
        <v>2</v>
      </c>
      <c r="AN25">
        <v>5</v>
      </c>
      <c r="AO25">
        <v>5</v>
      </c>
      <c r="AP25">
        <v>3</v>
      </c>
    </row>
    <row r="26" spans="3:42" ht="12.75">
      <c r="C26" s="46" t="s">
        <v>70</v>
      </c>
      <c r="D26" s="170"/>
      <c r="E26" s="171"/>
      <c r="F26" s="180">
        <v>328.8</v>
      </c>
      <c r="G26" s="181">
        <v>600</v>
      </c>
      <c r="H26" s="182">
        <v>600</v>
      </c>
      <c r="I26" s="180">
        <v>242.8</v>
      </c>
      <c r="J26" s="181">
        <v>260</v>
      </c>
      <c r="K26" s="182">
        <v>260</v>
      </c>
      <c r="L26" s="180">
        <v>244.7</v>
      </c>
      <c r="M26" s="181">
        <v>500</v>
      </c>
      <c r="N26" s="182">
        <v>500</v>
      </c>
      <c r="O26" s="180">
        <v>158.7</v>
      </c>
      <c r="P26" s="181">
        <v>160</v>
      </c>
      <c r="Q26" s="182">
        <v>160</v>
      </c>
      <c r="R26" s="68" t="s">
        <v>29</v>
      </c>
      <c r="S26" s="170"/>
      <c r="T26" s="171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3:42" ht="12.75">
      <c r="C27" s="46" t="s">
        <v>71</v>
      </c>
      <c r="D27" s="170"/>
      <c r="E27" s="171"/>
      <c r="F27" s="180">
        <v>7.8799999999999955</v>
      </c>
      <c r="G27" s="181">
        <v>7.8799999999999955</v>
      </c>
      <c r="H27" s="182">
        <v>7.8799999999999955</v>
      </c>
      <c r="I27" s="180">
        <v>57.37</v>
      </c>
      <c r="J27" s="181">
        <v>57.37</v>
      </c>
      <c r="K27" s="182">
        <v>57.37</v>
      </c>
      <c r="L27" s="180">
        <v>42.52</v>
      </c>
      <c r="M27" s="181">
        <v>42.52</v>
      </c>
      <c r="N27" s="182">
        <v>42.52</v>
      </c>
      <c r="O27" s="180">
        <v>92.01</v>
      </c>
      <c r="P27" s="181">
        <v>92.01</v>
      </c>
      <c r="Q27" s="182">
        <v>92.01</v>
      </c>
      <c r="R27" s="68" t="s">
        <v>30</v>
      </c>
      <c r="S27" s="170"/>
      <c r="T27" s="171"/>
      <c r="AA27">
        <v>3</v>
      </c>
      <c r="AD27">
        <v>2</v>
      </c>
      <c r="AE27">
        <v>3</v>
      </c>
      <c r="AF27">
        <v>3</v>
      </c>
      <c r="AG27">
        <v>2</v>
      </c>
      <c r="AH27">
        <v>5</v>
      </c>
      <c r="AI27">
        <v>5</v>
      </c>
      <c r="AJ27">
        <v>2</v>
      </c>
      <c r="AK27">
        <v>5</v>
      </c>
      <c r="AL27">
        <v>5</v>
      </c>
      <c r="AM27">
        <v>2</v>
      </c>
      <c r="AN27">
        <v>5</v>
      </c>
      <c r="AO27">
        <v>5</v>
      </c>
      <c r="AP27">
        <v>3</v>
      </c>
    </row>
    <row r="28" spans="3:42" ht="12.75">
      <c r="C28" s="46" t="s">
        <v>72</v>
      </c>
      <c r="D28" s="170"/>
      <c r="E28" s="171"/>
      <c r="F28" s="180">
        <v>635.2330000000001</v>
      </c>
      <c r="G28" s="181">
        <v>660</v>
      </c>
      <c r="H28" s="182">
        <v>685</v>
      </c>
      <c r="I28" s="180">
        <v>900</v>
      </c>
      <c r="J28" s="181">
        <v>930</v>
      </c>
      <c r="K28" s="182">
        <v>980</v>
      </c>
      <c r="L28" s="180">
        <v>74.15</v>
      </c>
      <c r="M28" s="181">
        <v>80</v>
      </c>
      <c r="N28" s="182">
        <v>85</v>
      </c>
      <c r="O28" s="180">
        <v>338.917</v>
      </c>
      <c r="P28" s="181">
        <v>350</v>
      </c>
      <c r="Q28" s="182">
        <v>380</v>
      </c>
      <c r="R28" s="68" t="s">
        <v>31</v>
      </c>
      <c r="S28" s="170"/>
      <c r="T28" s="171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3:42" ht="12.75">
      <c r="C29" s="46" t="s">
        <v>73</v>
      </c>
      <c r="D29" s="170"/>
      <c r="E29" s="171"/>
      <c r="F29" s="180">
        <v>233.34464399999993</v>
      </c>
      <c r="G29" s="181">
        <v>238.1132649209659</v>
      </c>
      <c r="H29" s="182">
        <v>240</v>
      </c>
      <c r="I29" s="180">
        <v>710.218</v>
      </c>
      <c r="J29" s="181">
        <v>720</v>
      </c>
      <c r="K29" s="182">
        <v>720</v>
      </c>
      <c r="L29" s="180">
        <v>35.884108999999995</v>
      </c>
      <c r="M29" s="181">
        <v>38.113264920965904</v>
      </c>
      <c r="N29" s="182">
        <v>40</v>
      </c>
      <c r="O29" s="180">
        <v>512.757465</v>
      </c>
      <c r="P29" s="181">
        <v>520</v>
      </c>
      <c r="Q29" s="182">
        <v>520</v>
      </c>
      <c r="R29" s="68" t="s">
        <v>5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3:42" ht="12.75">
      <c r="C30" s="46" t="s">
        <v>74</v>
      </c>
      <c r="D30" s="170"/>
      <c r="E30" s="171"/>
      <c r="F30" s="180">
        <v>305</v>
      </c>
      <c r="G30" s="181">
        <v>355</v>
      </c>
      <c r="H30" s="182">
        <v>405</v>
      </c>
      <c r="I30" s="180">
        <v>700</v>
      </c>
      <c r="J30" s="181">
        <v>700</v>
      </c>
      <c r="K30" s="182">
        <v>700</v>
      </c>
      <c r="L30" s="180">
        <v>5</v>
      </c>
      <c r="M30" s="181">
        <v>5</v>
      </c>
      <c r="N30" s="182">
        <v>5</v>
      </c>
      <c r="O30" s="180">
        <v>400</v>
      </c>
      <c r="P30" s="181">
        <v>350</v>
      </c>
      <c r="Q30" s="182">
        <v>300</v>
      </c>
      <c r="R30" s="68" t="s">
        <v>32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3:42" ht="12.75">
      <c r="C31" s="46" t="s">
        <v>333</v>
      </c>
      <c r="D31" s="170"/>
      <c r="E31" s="171"/>
      <c r="F31" s="180">
        <v>330</v>
      </c>
      <c r="G31" s="181">
        <v>354</v>
      </c>
      <c r="H31" s="182">
        <v>358</v>
      </c>
      <c r="I31" s="180">
        <v>306</v>
      </c>
      <c r="J31" s="181">
        <v>320</v>
      </c>
      <c r="K31" s="182">
        <v>325</v>
      </c>
      <c r="L31" s="180">
        <v>68</v>
      </c>
      <c r="M31" s="181">
        <v>70</v>
      </c>
      <c r="N31" s="182">
        <v>65</v>
      </c>
      <c r="O31" s="180">
        <v>44</v>
      </c>
      <c r="P31" s="181">
        <v>36</v>
      </c>
      <c r="Q31" s="182">
        <v>32</v>
      </c>
      <c r="R31" s="68" t="s">
        <v>332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3:42" ht="12.75">
      <c r="C32" s="46" t="s">
        <v>75</v>
      </c>
      <c r="D32" s="170"/>
      <c r="E32" s="171"/>
      <c r="F32" s="180">
        <v>14.230000000000011</v>
      </c>
      <c r="G32" s="181">
        <v>15</v>
      </c>
      <c r="H32" s="182">
        <v>15</v>
      </c>
      <c r="I32" s="180">
        <v>126</v>
      </c>
      <c r="J32" s="181">
        <v>80</v>
      </c>
      <c r="K32" s="182">
        <v>80</v>
      </c>
      <c r="L32" s="180">
        <v>35.68</v>
      </c>
      <c r="M32" s="181">
        <v>35</v>
      </c>
      <c r="N32" s="182">
        <v>35</v>
      </c>
      <c r="O32" s="180">
        <v>147.45</v>
      </c>
      <c r="P32" s="181">
        <v>100</v>
      </c>
      <c r="Q32" s="182">
        <v>100</v>
      </c>
      <c r="R32" s="68" t="s">
        <v>33</v>
      </c>
      <c r="S32" s="170"/>
      <c r="T32" s="171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3:42" ht="12.75">
      <c r="C33" s="46" t="s">
        <v>76</v>
      </c>
      <c r="D33" s="170"/>
      <c r="E33" s="171"/>
      <c r="F33" s="180">
        <v>113</v>
      </c>
      <c r="G33" s="181">
        <v>150</v>
      </c>
      <c r="H33" s="182">
        <v>150</v>
      </c>
      <c r="I33" s="180">
        <v>115</v>
      </c>
      <c r="J33" s="181">
        <v>115</v>
      </c>
      <c r="K33" s="182">
        <v>120</v>
      </c>
      <c r="L33" s="180">
        <v>176</v>
      </c>
      <c r="M33" s="181">
        <v>175</v>
      </c>
      <c r="N33" s="182">
        <v>170</v>
      </c>
      <c r="O33" s="180">
        <v>178</v>
      </c>
      <c r="P33" s="181">
        <v>140</v>
      </c>
      <c r="Q33" s="182">
        <v>140</v>
      </c>
      <c r="R33" s="68" t="s">
        <v>34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2.75">
      <c r="C34" s="46" t="s">
        <v>77</v>
      </c>
      <c r="D34" s="170"/>
      <c r="E34" s="171"/>
      <c r="F34" s="180">
        <v>425.05</v>
      </c>
      <c r="G34" s="181">
        <v>427</v>
      </c>
      <c r="H34" s="182">
        <v>430</v>
      </c>
      <c r="I34" s="180">
        <v>500</v>
      </c>
      <c r="J34" s="181">
        <v>500</v>
      </c>
      <c r="K34" s="182">
        <v>500</v>
      </c>
      <c r="L34" s="180">
        <v>42.05</v>
      </c>
      <c r="M34" s="181">
        <v>37</v>
      </c>
      <c r="N34" s="182">
        <v>40</v>
      </c>
      <c r="O34" s="180">
        <v>117</v>
      </c>
      <c r="P34" s="181">
        <v>110</v>
      </c>
      <c r="Q34" s="182">
        <v>110</v>
      </c>
      <c r="R34" s="68" t="s">
        <v>35</v>
      </c>
      <c r="S34" s="170"/>
      <c r="T34" s="171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2.75">
      <c r="C35" s="46" t="s">
        <v>78</v>
      </c>
      <c r="D35" s="170"/>
      <c r="E35" s="171"/>
      <c r="F35" s="180">
        <v>1810.3</v>
      </c>
      <c r="G35" s="181">
        <v>1970</v>
      </c>
      <c r="H35" s="182">
        <v>1970</v>
      </c>
      <c r="I35" s="180">
        <v>1741</v>
      </c>
      <c r="J35" s="181">
        <v>1900</v>
      </c>
      <c r="K35" s="182">
        <v>1900</v>
      </c>
      <c r="L35" s="180">
        <v>268.95</v>
      </c>
      <c r="M35" s="181">
        <v>270</v>
      </c>
      <c r="N35" s="182">
        <v>270</v>
      </c>
      <c r="O35" s="180">
        <v>199.65</v>
      </c>
      <c r="P35" s="181">
        <v>200</v>
      </c>
      <c r="Q35" s="182">
        <v>200</v>
      </c>
      <c r="R35" s="68" t="s">
        <v>36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2.75">
      <c r="C36" s="46" t="s">
        <v>79</v>
      </c>
      <c r="D36" s="170"/>
      <c r="E36" s="171"/>
      <c r="F36" s="180">
        <v>300.88</v>
      </c>
      <c r="G36" s="181">
        <v>320</v>
      </c>
      <c r="H36" s="182">
        <v>340</v>
      </c>
      <c r="I36" s="180">
        <v>210</v>
      </c>
      <c r="J36" s="181">
        <v>220</v>
      </c>
      <c r="K36" s="182">
        <v>230</v>
      </c>
      <c r="L36" s="180">
        <v>91.01</v>
      </c>
      <c r="M36" s="181">
        <v>100</v>
      </c>
      <c r="N36" s="182">
        <v>110</v>
      </c>
      <c r="O36" s="180">
        <v>0.13</v>
      </c>
      <c r="P36" s="181">
        <v>0</v>
      </c>
      <c r="Q36" s="182">
        <v>0</v>
      </c>
      <c r="R36" s="68" t="s">
        <v>37</v>
      </c>
      <c r="S36" s="170"/>
      <c r="T36" s="171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3:42" ht="12.75">
      <c r="C37" s="46" t="s">
        <v>80</v>
      </c>
      <c r="D37" s="170"/>
      <c r="E37" s="171"/>
      <c r="F37" s="180">
        <v>35.32905346</v>
      </c>
      <c r="G37" s="181">
        <v>35.32905346</v>
      </c>
      <c r="H37" s="182">
        <v>35.32905346</v>
      </c>
      <c r="I37" s="180">
        <v>0</v>
      </c>
      <c r="J37" s="181">
        <v>0</v>
      </c>
      <c r="K37" s="182">
        <v>0</v>
      </c>
      <c r="L37" s="180">
        <v>35.87021146</v>
      </c>
      <c r="M37" s="181">
        <v>35.87021146</v>
      </c>
      <c r="N37" s="182">
        <v>35.87021146</v>
      </c>
      <c r="O37" s="180">
        <v>0.541158</v>
      </c>
      <c r="P37" s="181">
        <v>0.541158</v>
      </c>
      <c r="Q37" s="182">
        <v>0.541158</v>
      </c>
      <c r="R37" s="68" t="s">
        <v>99</v>
      </c>
      <c r="S37" s="170"/>
      <c r="T37" s="171"/>
      <c r="AA37">
        <v>3</v>
      </c>
      <c r="AD37">
        <v>3</v>
      </c>
      <c r="AE37">
        <v>3</v>
      </c>
      <c r="AF37">
        <v>3</v>
      </c>
      <c r="AG37">
        <v>5</v>
      </c>
      <c r="AH37">
        <v>5</v>
      </c>
      <c r="AI37">
        <v>5</v>
      </c>
      <c r="AJ37">
        <v>2</v>
      </c>
      <c r="AK37">
        <v>5</v>
      </c>
      <c r="AL37">
        <v>5</v>
      </c>
      <c r="AM37">
        <v>2</v>
      </c>
      <c r="AN37">
        <v>5</v>
      </c>
      <c r="AO37">
        <v>5</v>
      </c>
      <c r="AP37">
        <v>3</v>
      </c>
    </row>
    <row r="38" spans="3:42" ht="12.75">
      <c r="C38" s="46" t="s">
        <v>81</v>
      </c>
      <c r="D38" s="170"/>
      <c r="E38" s="171"/>
      <c r="F38" s="180">
        <v>2.1</v>
      </c>
      <c r="G38" s="181">
        <v>2</v>
      </c>
      <c r="H38" s="182">
        <v>2</v>
      </c>
      <c r="I38" s="180">
        <v>4</v>
      </c>
      <c r="J38" s="181">
        <v>4</v>
      </c>
      <c r="K38" s="182">
        <v>4</v>
      </c>
      <c r="L38" s="180">
        <v>0.1</v>
      </c>
      <c r="M38" s="181">
        <v>0</v>
      </c>
      <c r="N38" s="182">
        <v>0</v>
      </c>
      <c r="O38" s="180">
        <v>2</v>
      </c>
      <c r="P38" s="181">
        <v>2</v>
      </c>
      <c r="Q38" s="182">
        <v>2</v>
      </c>
      <c r="R38" s="68" t="s">
        <v>38</v>
      </c>
      <c r="S38" s="170"/>
      <c r="T38" s="171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3:42" ht="13.5" thickBot="1">
      <c r="C39" s="46" t="s">
        <v>82</v>
      </c>
      <c r="D39" s="170"/>
      <c r="E39" s="171"/>
      <c r="F39" s="180">
        <v>7045.35182418</v>
      </c>
      <c r="G39" s="181">
        <v>7150</v>
      </c>
      <c r="H39" s="182">
        <v>7200</v>
      </c>
      <c r="I39" s="180">
        <v>286.51884318000003</v>
      </c>
      <c r="J39" s="181">
        <v>290</v>
      </c>
      <c r="K39" s="182">
        <v>340</v>
      </c>
      <c r="L39" s="180">
        <v>6885.237906</v>
      </c>
      <c r="M39" s="181">
        <v>6990</v>
      </c>
      <c r="N39" s="182">
        <v>6990</v>
      </c>
      <c r="O39" s="180">
        <v>126.404925</v>
      </c>
      <c r="P39" s="181">
        <v>130</v>
      </c>
      <c r="Q39" s="182">
        <v>130</v>
      </c>
      <c r="R39" s="68" t="s">
        <v>40</v>
      </c>
      <c r="S39" s="170"/>
      <c r="T39" s="171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3:42" ht="14.25" thickBot="1" thickTop="1">
      <c r="C40" s="14" t="s">
        <v>7</v>
      </c>
      <c r="D40" s="174"/>
      <c r="E40" s="175"/>
      <c r="F40" s="152">
        <v>20564.32266124</v>
      </c>
      <c r="G40" s="153">
        <v>21493.005128488607</v>
      </c>
      <c r="H40" s="154">
        <v>22056.187105299196</v>
      </c>
      <c r="I40" s="152">
        <v>16334.09084318</v>
      </c>
      <c r="J40" s="153">
        <v>16614.95327536232</v>
      </c>
      <c r="K40" s="154">
        <v>17325.567642092</v>
      </c>
      <c r="L40" s="152">
        <v>12721.959305960001</v>
      </c>
      <c r="M40" s="153">
        <v>13019.47305718343</v>
      </c>
      <c r="N40" s="154">
        <v>13014.804033531622</v>
      </c>
      <c r="O40" s="152">
        <v>8491.727487899998</v>
      </c>
      <c r="P40" s="153">
        <v>8141.421204057139</v>
      </c>
      <c r="Q40" s="154">
        <v>8284.184570324422</v>
      </c>
      <c r="R40" s="14" t="s">
        <v>7</v>
      </c>
      <c r="S40" s="174"/>
      <c r="T40" s="175"/>
      <c r="AA40" t="e">
        <v>#REF!</v>
      </c>
      <c r="AD40" t="e">
        <v>#REF!</v>
      </c>
      <c r="AE40" t="e">
        <v>#REF!</v>
      </c>
      <c r="AF40" t="e">
        <v>#REF!</v>
      </c>
      <c r="AG40" t="e">
        <v>#REF!</v>
      </c>
      <c r="AH40" t="e">
        <v>#REF!</v>
      </c>
      <c r="AI40" t="e">
        <v>#REF!</v>
      </c>
      <c r="AJ40" t="e">
        <v>#REF!</v>
      </c>
      <c r="AK40" t="e">
        <v>#REF!</v>
      </c>
      <c r="AL40" t="e">
        <v>#REF!</v>
      </c>
      <c r="AM40" t="e">
        <v>#REF!</v>
      </c>
      <c r="AN40" t="e">
        <v>#REF!</v>
      </c>
      <c r="AO40" t="e">
        <v>#REF!</v>
      </c>
      <c r="AP40" t="e">
        <v>#REF!</v>
      </c>
    </row>
    <row r="41" spans="3:42" ht="13.5" thickTop="1">
      <c r="C41" s="46" t="s">
        <v>85</v>
      </c>
      <c r="D41" s="170"/>
      <c r="E41" s="171"/>
      <c r="F41" s="180">
        <v>16.600000000000012</v>
      </c>
      <c r="G41" s="181">
        <v>5</v>
      </c>
      <c r="H41" s="182">
        <v>0</v>
      </c>
      <c r="I41" s="180">
        <v>220</v>
      </c>
      <c r="J41" s="181">
        <v>230</v>
      </c>
      <c r="K41" s="182">
        <v>230</v>
      </c>
      <c r="L41" s="180">
        <v>1.3</v>
      </c>
      <c r="M41" s="181">
        <v>0</v>
      </c>
      <c r="N41" s="182">
        <v>0</v>
      </c>
      <c r="O41" s="180">
        <v>204.7</v>
      </c>
      <c r="P41" s="181">
        <v>225</v>
      </c>
      <c r="Q41" s="182">
        <v>230</v>
      </c>
      <c r="R41" s="68" t="s">
        <v>42</v>
      </c>
      <c r="S41" s="170"/>
      <c r="T41" s="171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3:42" ht="12.75">
      <c r="C42" s="46" t="s">
        <v>89</v>
      </c>
      <c r="D42" s="170"/>
      <c r="E42" s="171"/>
      <c r="F42" s="180">
        <v>19.75</v>
      </c>
      <c r="G42" s="181">
        <v>19.75</v>
      </c>
      <c r="H42" s="182">
        <v>19.75</v>
      </c>
      <c r="I42" s="180">
        <v>18</v>
      </c>
      <c r="J42" s="181">
        <v>18</v>
      </c>
      <c r="K42" s="182">
        <v>18</v>
      </c>
      <c r="L42" s="180">
        <v>1.95</v>
      </c>
      <c r="M42" s="181">
        <v>1.95</v>
      </c>
      <c r="N42" s="182">
        <v>1.95</v>
      </c>
      <c r="O42" s="180">
        <v>0.2</v>
      </c>
      <c r="P42" s="181">
        <v>0.2</v>
      </c>
      <c r="Q42" s="182">
        <v>0.2</v>
      </c>
      <c r="R42" s="68" t="s">
        <v>4</v>
      </c>
      <c r="S42" s="170"/>
      <c r="T42" s="171"/>
      <c r="AA42">
        <v>3</v>
      </c>
      <c r="AD42">
        <v>2</v>
      </c>
      <c r="AE42">
        <v>3</v>
      </c>
      <c r="AF42">
        <v>3</v>
      </c>
      <c r="AG42">
        <v>2</v>
      </c>
      <c r="AH42">
        <v>5</v>
      </c>
      <c r="AI42">
        <v>5</v>
      </c>
      <c r="AJ42">
        <v>2</v>
      </c>
      <c r="AK42">
        <v>5</v>
      </c>
      <c r="AL42">
        <v>5</v>
      </c>
      <c r="AM42">
        <v>2</v>
      </c>
      <c r="AN42">
        <v>5</v>
      </c>
      <c r="AO42">
        <v>5</v>
      </c>
      <c r="AP42">
        <v>3</v>
      </c>
    </row>
    <row r="43" spans="3:42" ht="12.75">
      <c r="C43" s="46" t="s">
        <v>90</v>
      </c>
      <c r="D43" s="170"/>
      <c r="E43" s="171"/>
      <c r="F43" s="180">
        <v>-90.64999999999996</v>
      </c>
      <c r="G43" s="181">
        <v>155</v>
      </c>
      <c r="H43" s="182">
        <v>105</v>
      </c>
      <c r="I43" s="180">
        <v>1343</v>
      </c>
      <c r="J43" s="181">
        <v>1650</v>
      </c>
      <c r="K43" s="182">
        <v>1750</v>
      </c>
      <c r="L43" s="180">
        <v>4.89</v>
      </c>
      <c r="M43" s="181">
        <v>5</v>
      </c>
      <c r="N43" s="182">
        <v>5</v>
      </c>
      <c r="O43" s="180">
        <v>1438.54</v>
      </c>
      <c r="P43" s="181">
        <v>1500</v>
      </c>
      <c r="Q43" s="182">
        <v>1650</v>
      </c>
      <c r="R43" s="68" t="s">
        <v>45</v>
      </c>
      <c r="S43" s="170"/>
      <c r="T43" s="171"/>
      <c r="AA43">
        <v>2</v>
      </c>
      <c r="AD43">
        <v>2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</row>
    <row r="44" spans="3:42" ht="13.5" thickBot="1">
      <c r="C44" s="46" t="s">
        <v>91</v>
      </c>
      <c r="D44" s="170"/>
      <c r="E44" s="171"/>
      <c r="F44" s="180">
        <v>542.5999999999999</v>
      </c>
      <c r="G44" s="181">
        <v>542.5999999999999</v>
      </c>
      <c r="H44" s="182">
        <v>542.5999999999999</v>
      </c>
      <c r="I44" s="180">
        <v>705.9</v>
      </c>
      <c r="J44" s="181">
        <v>705.9</v>
      </c>
      <c r="K44" s="182">
        <v>705.9</v>
      </c>
      <c r="L44" s="180">
        <v>0.5</v>
      </c>
      <c r="M44" s="181">
        <v>0.5</v>
      </c>
      <c r="N44" s="182">
        <v>0.5</v>
      </c>
      <c r="O44" s="180">
        <v>163.8</v>
      </c>
      <c r="P44" s="181">
        <v>163.8</v>
      </c>
      <c r="Q44" s="182">
        <v>163.8</v>
      </c>
      <c r="R44" s="68" t="s">
        <v>6</v>
      </c>
      <c r="S44" s="170"/>
      <c r="T44" s="171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5</v>
      </c>
      <c r="AK44">
        <v>5</v>
      </c>
      <c r="AL44">
        <v>5</v>
      </c>
      <c r="AM44">
        <v>5</v>
      </c>
      <c r="AN44">
        <v>5</v>
      </c>
      <c r="AO44">
        <v>5</v>
      </c>
      <c r="AP44">
        <v>3</v>
      </c>
    </row>
    <row r="45" spans="3:42" ht="14.25" thickBot="1" thickTop="1">
      <c r="C45" s="14" t="s">
        <v>335</v>
      </c>
      <c r="D45" s="174"/>
      <c r="E45" s="175"/>
      <c r="F45" s="152">
        <v>488.45206199999996</v>
      </c>
      <c r="G45" s="153">
        <v>722.5020619999999</v>
      </c>
      <c r="H45" s="154">
        <v>667.5020619999999</v>
      </c>
      <c r="I45" s="152">
        <v>2286.9</v>
      </c>
      <c r="J45" s="153">
        <v>2603.9</v>
      </c>
      <c r="K45" s="154">
        <v>2703.9</v>
      </c>
      <c r="L45" s="152">
        <v>8.792062</v>
      </c>
      <c r="M45" s="153">
        <v>7.602062</v>
      </c>
      <c r="N45" s="154">
        <v>7.602062</v>
      </c>
      <c r="O45" s="152">
        <v>1807.24</v>
      </c>
      <c r="P45" s="153">
        <v>1889</v>
      </c>
      <c r="Q45" s="154">
        <v>2044</v>
      </c>
      <c r="R45" s="14" t="s">
        <v>336</v>
      </c>
      <c r="S45" s="174"/>
      <c r="T45" s="175"/>
      <c r="AA45" t="e">
        <v>#REF!</v>
      </c>
      <c r="AD45" t="e">
        <v>#REF!</v>
      </c>
      <c r="AE45" t="e">
        <v>#REF!</v>
      </c>
      <c r="AF45" t="e">
        <v>#REF!</v>
      </c>
      <c r="AG45" t="e">
        <v>#REF!</v>
      </c>
      <c r="AH45" t="e">
        <v>#REF!</v>
      </c>
      <c r="AI45" t="e">
        <v>#REF!</v>
      </c>
      <c r="AJ45" t="e">
        <v>#REF!</v>
      </c>
      <c r="AK45" t="e">
        <v>#REF!</v>
      </c>
      <c r="AL45" t="e">
        <v>#REF!</v>
      </c>
      <c r="AM45" t="e">
        <v>#REF!</v>
      </c>
      <c r="AN45" t="e">
        <v>#REF!</v>
      </c>
      <c r="AO45" t="e">
        <v>#REF!</v>
      </c>
      <c r="AP45" t="e">
        <v>#REF!</v>
      </c>
    </row>
    <row r="46" spans="3:42" ht="13.5" thickTop="1">
      <c r="C46" s="167" t="s">
        <v>94</v>
      </c>
      <c r="D46" s="168"/>
      <c r="E46" s="169"/>
      <c r="F46" s="177">
        <v>548.11</v>
      </c>
      <c r="G46" s="178">
        <v>5450.697129909366</v>
      </c>
      <c r="H46" s="179">
        <v>6052.949926470588</v>
      </c>
      <c r="I46" s="177">
        <v>2700</v>
      </c>
      <c r="J46" s="178">
        <v>2992.4471299093657</v>
      </c>
      <c r="K46" s="179">
        <v>3283.2161764705884</v>
      </c>
      <c r="L46" s="177">
        <v>19.61</v>
      </c>
      <c r="M46" s="178">
        <v>2476.25</v>
      </c>
      <c r="N46" s="179">
        <v>2790.73375</v>
      </c>
      <c r="O46" s="177">
        <v>2171.5</v>
      </c>
      <c r="P46" s="178">
        <v>18</v>
      </c>
      <c r="Q46" s="179">
        <v>21</v>
      </c>
      <c r="R46" s="80" t="s">
        <v>1</v>
      </c>
      <c r="S46" s="168"/>
      <c r="T46" s="169"/>
      <c r="AA46">
        <v>3</v>
      </c>
      <c r="AD46">
        <v>3</v>
      </c>
      <c r="AE46">
        <v>2</v>
      </c>
      <c r="AF46">
        <v>2</v>
      </c>
      <c r="AG46">
        <v>3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3</v>
      </c>
    </row>
    <row r="47" spans="3:42" ht="13.5" thickBot="1">
      <c r="C47" s="100" t="s">
        <v>95</v>
      </c>
      <c r="D47" s="172"/>
      <c r="E47" s="173"/>
      <c r="F47" s="183">
        <v>1907.6400000000003</v>
      </c>
      <c r="G47" s="184">
        <v>1212</v>
      </c>
      <c r="H47" s="185">
        <v>715</v>
      </c>
      <c r="I47" s="183">
        <v>6900</v>
      </c>
      <c r="J47" s="184">
        <v>7000</v>
      </c>
      <c r="K47" s="185">
        <v>7500</v>
      </c>
      <c r="L47" s="183">
        <v>211.62</v>
      </c>
      <c r="M47" s="184">
        <v>212</v>
      </c>
      <c r="N47" s="185">
        <v>215</v>
      </c>
      <c r="O47" s="183">
        <v>5203.98</v>
      </c>
      <c r="P47" s="184">
        <v>6000</v>
      </c>
      <c r="Q47" s="185">
        <v>7000</v>
      </c>
      <c r="R47" s="101" t="s">
        <v>47</v>
      </c>
      <c r="S47" s="172"/>
      <c r="T47" s="173"/>
      <c r="AA47">
        <v>3</v>
      </c>
      <c r="AD47">
        <v>3</v>
      </c>
      <c r="AE47">
        <v>2</v>
      </c>
      <c r="AF47">
        <v>2</v>
      </c>
      <c r="AG47">
        <v>3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  <c r="AP47">
        <v>3</v>
      </c>
    </row>
    <row r="48" spans="3:42" ht="14.25" thickBot="1" thickTop="1">
      <c r="C48" s="14" t="s">
        <v>8</v>
      </c>
      <c r="D48" s="12"/>
      <c r="E48" s="13"/>
      <c r="F48" s="152">
        <v>2455.7500000000005</v>
      </c>
      <c r="G48" s="153">
        <v>6662.697129909366</v>
      </c>
      <c r="H48" s="154">
        <v>6767.949926470588</v>
      </c>
      <c r="I48" s="152">
        <v>9600</v>
      </c>
      <c r="J48" s="153">
        <v>9992.447129909366</v>
      </c>
      <c r="K48" s="154">
        <v>10783.216176470589</v>
      </c>
      <c r="L48" s="152">
        <v>231.23000000000002</v>
      </c>
      <c r="M48" s="153">
        <v>2688.25</v>
      </c>
      <c r="N48" s="154">
        <v>3005.73375</v>
      </c>
      <c r="O48" s="152">
        <v>7375.48</v>
      </c>
      <c r="P48" s="153">
        <v>6018</v>
      </c>
      <c r="Q48" s="154">
        <v>7021</v>
      </c>
      <c r="R48" s="16" t="s">
        <v>96</v>
      </c>
      <c r="S48" s="8"/>
      <c r="T48" s="9"/>
      <c r="AA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  <c r="AP48" t="e">
        <v>#REF!</v>
      </c>
    </row>
    <row r="49" spans="3:20" ht="15" thickTop="1">
      <c r="C49" s="42"/>
      <c r="D49" s="1"/>
      <c r="E49" s="1"/>
      <c r="F49" s="44"/>
      <c r="H49" s="43"/>
      <c r="I49" s="43"/>
      <c r="J49" s="43"/>
      <c r="K49" s="43"/>
      <c r="L49" s="44"/>
      <c r="N49" s="190"/>
      <c r="O49" s="190"/>
      <c r="P49" s="190"/>
      <c r="Q49" s="190"/>
      <c r="R49" s="42"/>
      <c r="S49" s="1"/>
      <c r="T49" s="1"/>
    </row>
    <row r="50" spans="3:20" ht="12.75">
      <c r="C50" s="38" t="str">
        <f ca="1">CELL("filename")</f>
        <v>C:\MyFiles\Timber\Timber Committee\TCQ2018\Masterfiles\[tb-71-6.xls]List of tables</v>
      </c>
      <c r="T50" s="40" t="str">
        <f ca="1">CONCATENATE("printed on ",DAY(NOW()),"/",MONTH(NOW()))</f>
        <v>printed on 30/11</v>
      </c>
    </row>
    <row r="55" spans="8:11" ht="12.75">
      <c r="H55" t="s">
        <v>162</v>
      </c>
      <c r="J55" s="257">
        <f>(J40-I40)/I40</f>
        <v>0.017194861647263936</v>
      </c>
      <c r="K55" s="257">
        <f>(K40-J40)/J40</f>
        <v>0.042769567566790644</v>
      </c>
    </row>
    <row r="56" spans="8:11" ht="12.75">
      <c r="H56" t="s">
        <v>163</v>
      </c>
      <c r="J56" s="257">
        <f>(J45-I45)/I45</f>
        <v>0.1386155931610477</v>
      </c>
      <c r="K56" s="257">
        <f>(K45-J45)/J45</f>
        <v>0.03840393256269442</v>
      </c>
    </row>
    <row r="57" spans="8:11" ht="12.75">
      <c r="H57" t="s">
        <v>400</v>
      </c>
      <c r="J57" s="257">
        <f>(J48-I48)/I48</f>
        <v>0.04087990936555892</v>
      </c>
      <c r="K57" s="257">
        <f>(K48-J48)/J48</f>
        <v>0.07913667555911258</v>
      </c>
    </row>
    <row r="58" spans="9:11" ht="12.75">
      <c r="I58" s="258">
        <f>I40+I45+I48</f>
        <v>28220.99084318</v>
      </c>
      <c r="J58" s="258">
        <f>J40+J45+J48</f>
        <v>29211.300405271686</v>
      </c>
      <c r="K58" s="258">
        <f>K40+K45+K48</f>
        <v>30812.68381856259</v>
      </c>
    </row>
    <row r="59" spans="10:11" ht="12.75">
      <c r="J59" s="257">
        <f>(J58-I58)/I58</f>
        <v>0.03509123997788365</v>
      </c>
      <c r="K59" s="257">
        <f>(K58-J58)/J58</f>
        <v>0.054820682101571414</v>
      </c>
    </row>
  </sheetData>
  <sheetProtection/>
  <mergeCells count="11">
    <mergeCell ref="C2:T2"/>
    <mergeCell ref="F3:K3"/>
    <mergeCell ref="L3:Q3"/>
    <mergeCell ref="K5:L5"/>
    <mergeCell ref="F6:H6"/>
    <mergeCell ref="C7:E7"/>
    <mergeCell ref="F7:H7"/>
    <mergeCell ref="I7:K7"/>
    <mergeCell ref="L7:N7"/>
    <mergeCell ref="O7:Q7"/>
    <mergeCell ref="R7:T7"/>
  </mergeCells>
  <conditionalFormatting sqref="F26:M48 N26:R49 C26:E49 C9:R25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32">
    <pageSetUpPr fitToPage="1"/>
  </sheetPr>
  <dimension ref="C2:T6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5" max="5" width="13.28125" style="0" customWidth="1"/>
    <col min="20" max="20" width="16.140625" style="0" bestFit="1" customWidth="1"/>
  </cols>
  <sheetData>
    <row r="2" spans="3:20" ht="12.75">
      <c r="C2" s="262" t="s">
        <v>350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3:20" ht="12.75"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3:20" ht="12.75">
      <c r="C4" s="262" t="s">
        <v>421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</row>
    <row r="5" spans="3:20" ht="12.75"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3:20" ht="12.75">
      <c r="C6" s="262" t="s">
        <v>422</v>
      </c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</row>
    <row r="8" spans="3:20" ht="15" thickBot="1">
      <c r="C8" s="223"/>
      <c r="D8" s="223"/>
      <c r="E8" s="223"/>
      <c r="F8" s="308" t="s">
        <v>392</v>
      </c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23"/>
      <c r="S8" s="223"/>
      <c r="T8" s="223"/>
    </row>
    <row r="9" spans="3:20" ht="13.5" thickTop="1">
      <c r="C9" s="2"/>
      <c r="D9" s="3"/>
      <c r="E9" s="4"/>
      <c r="F9" s="267" t="s">
        <v>9</v>
      </c>
      <c r="G9" s="268"/>
      <c r="H9" s="269"/>
      <c r="I9" s="2"/>
      <c r="J9" s="3"/>
      <c r="K9" s="4"/>
      <c r="L9" s="15"/>
      <c r="M9" s="3"/>
      <c r="N9" s="4"/>
      <c r="O9" s="15"/>
      <c r="P9" s="3"/>
      <c r="Q9" s="4"/>
      <c r="R9" s="2"/>
      <c r="S9" s="3"/>
      <c r="T9" s="4"/>
    </row>
    <row r="10" spans="3:20" ht="12.75">
      <c r="C10" s="53"/>
      <c r="D10" s="54"/>
      <c r="E10" s="55"/>
      <c r="F10" s="305" t="s">
        <v>10</v>
      </c>
      <c r="G10" s="306"/>
      <c r="H10" s="307"/>
      <c r="I10" s="305" t="s">
        <v>11</v>
      </c>
      <c r="J10" s="306"/>
      <c r="K10" s="307"/>
      <c r="L10" s="305" t="s">
        <v>12</v>
      </c>
      <c r="M10" s="306"/>
      <c r="N10" s="307"/>
      <c r="O10" s="305" t="s">
        <v>13</v>
      </c>
      <c r="P10" s="306"/>
      <c r="Q10" s="307"/>
      <c r="R10" s="53"/>
      <c r="S10" s="54"/>
      <c r="T10" s="55"/>
    </row>
    <row r="11" spans="3:20" ht="12.75">
      <c r="C11" s="264"/>
      <c r="D11" s="265"/>
      <c r="E11" s="266"/>
      <c r="F11" s="78">
        <v>2017</v>
      </c>
      <c r="G11" s="79">
        <v>2018</v>
      </c>
      <c r="H11" s="81">
        <v>2019</v>
      </c>
      <c r="I11" s="78">
        <v>2017</v>
      </c>
      <c r="J11" s="79">
        <v>2018</v>
      </c>
      <c r="K11" s="81">
        <v>2019</v>
      </c>
      <c r="L11" s="78">
        <v>2017</v>
      </c>
      <c r="M11" s="79">
        <v>2018</v>
      </c>
      <c r="N11" s="81">
        <v>2019</v>
      </c>
      <c r="O11" s="78">
        <v>2017</v>
      </c>
      <c r="P11" s="79">
        <v>2018</v>
      </c>
      <c r="Q11" s="81">
        <v>2019</v>
      </c>
      <c r="R11" s="264"/>
      <c r="S11" s="265"/>
      <c r="T11" s="266"/>
    </row>
    <row r="12" spans="3:20" ht="12.75">
      <c r="C12" s="53"/>
      <c r="D12" s="54"/>
      <c r="E12" s="55"/>
      <c r="F12" s="53" t="s">
        <v>187</v>
      </c>
      <c r="G12" s="304" t="s">
        <v>189</v>
      </c>
      <c r="H12" s="266"/>
      <c r="I12" s="53" t="s">
        <v>187</v>
      </c>
      <c r="J12" s="304" t="s">
        <v>189</v>
      </c>
      <c r="K12" s="266"/>
      <c r="L12" s="53" t="s">
        <v>187</v>
      </c>
      <c r="M12" s="304" t="s">
        <v>189</v>
      </c>
      <c r="N12" s="266"/>
      <c r="O12" s="53" t="s">
        <v>187</v>
      </c>
      <c r="P12" s="304" t="s">
        <v>189</v>
      </c>
      <c r="Q12" s="266"/>
      <c r="R12" s="53"/>
      <c r="S12" s="54"/>
      <c r="T12" s="55"/>
    </row>
    <row r="13" spans="3:20" ht="13.5" thickBot="1">
      <c r="C13" s="7"/>
      <c r="D13" s="8"/>
      <c r="E13" s="9"/>
      <c r="F13" s="77" t="s">
        <v>188</v>
      </c>
      <c r="G13" s="302" t="s">
        <v>190</v>
      </c>
      <c r="H13" s="303"/>
      <c r="I13" s="77" t="s">
        <v>188</v>
      </c>
      <c r="J13" s="302" t="s">
        <v>190</v>
      </c>
      <c r="K13" s="303"/>
      <c r="L13" s="77" t="s">
        <v>188</v>
      </c>
      <c r="M13" s="302" t="s">
        <v>190</v>
      </c>
      <c r="N13" s="303"/>
      <c r="O13" s="77" t="s">
        <v>188</v>
      </c>
      <c r="P13" s="302" t="s">
        <v>190</v>
      </c>
      <c r="Q13" s="303"/>
      <c r="R13" s="7"/>
      <c r="S13" s="8"/>
      <c r="T13" s="9"/>
    </row>
    <row r="14" spans="3:20" ht="13.5" thickTop="1">
      <c r="C14" s="80" t="s">
        <v>258</v>
      </c>
      <c r="D14" s="3"/>
      <c r="E14" s="4"/>
      <c r="F14" s="82">
        <v>91.04504721569597</v>
      </c>
      <c r="G14" s="83">
        <v>93.48684904669933</v>
      </c>
      <c r="H14" s="84">
        <v>94.14295703168486</v>
      </c>
      <c r="I14" s="82">
        <v>109.08651400000001</v>
      </c>
      <c r="J14" s="83">
        <v>112.47320761914285</v>
      </c>
      <c r="K14" s="84">
        <v>113.92264699393571</v>
      </c>
      <c r="L14" s="82">
        <v>35.40518011569597</v>
      </c>
      <c r="M14" s="83">
        <v>35.5826994784651</v>
      </c>
      <c r="N14" s="84">
        <v>35.459973047619044</v>
      </c>
      <c r="O14" s="82">
        <v>53.446646900000005</v>
      </c>
      <c r="P14" s="83">
        <v>54.56905805090862</v>
      </c>
      <c r="Q14" s="84">
        <v>55.23966300986989</v>
      </c>
      <c r="R14" s="80" t="s">
        <v>193</v>
      </c>
      <c r="S14" s="3"/>
      <c r="T14" s="4"/>
    </row>
    <row r="15" spans="3:20" ht="12.75">
      <c r="C15" s="6"/>
      <c r="D15" s="1"/>
      <c r="E15" s="5"/>
      <c r="F15" s="85"/>
      <c r="G15" s="86"/>
      <c r="H15" s="87"/>
      <c r="I15" s="85"/>
      <c r="J15" s="86"/>
      <c r="K15" s="87"/>
      <c r="L15" s="85"/>
      <c r="M15" s="86"/>
      <c r="N15" s="87"/>
      <c r="O15" s="85"/>
      <c r="P15" s="86"/>
      <c r="Q15" s="87"/>
      <c r="R15" s="68"/>
      <c r="S15" s="1"/>
      <c r="T15" s="5"/>
    </row>
    <row r="16" spans="3:20" ht="14.25">
      <c r="C16" s="6" t="s">
        <v>253</v>
      </c>
      <c r="D16" s="1"/>
      <c r="E16" s="5"/>
      <c r="F16" s="85">
        <v>193.26758089476402</v>
      </c>
      <c r="G16" s="86">
        <v>199.40283004296765</v>
      </c>
      <c r="H16" s="87">
        <v>200.69764001651671</v>
      </c>
      <c r="I16" s="85">
        <v>190.676515419984</v>
      </c>
      <c r="J16" s="86">
        <v>195.96582580468194</v>
      </c>
      <c r="K16" s="87">
        <v>196.55556247700798</v>
      </c>
      <c r="L16" s="85">
        <v>19.536852094999997</v>
      </c>
      <c r="M16" s="86">
        <v>19.847141238285715</v>
      </c>
      <c r="N16" s="87">
        <v>20.209210985000002</v>
      </c>
      <c r="O16" s="85">
        <v>16.94578662022</v>
      </c>
      <c r="P16" s="86">
        <v>16.410137</v>
      </c>
      <c r="Q16" s="87">
        <v>16.06713344549125</v>
      </c>
      <c r="R16" s="147" t="s">
        <v>266</v>
      </c>
      <c r="S16" s="1"/>
      <c r="T16" s="5"/>
    </row>
    <row r="17" spans="3:20" ht="12.75">
      <c r="C17" s="6"/>
      <c r="D17" s="1"/>
      <c r="E17" s="5"/>
      <c r="F17" s="85"/>
      <c r="G17" s="86"/>
      <c r="H17" s="87"/>
      <c r="I17" s="85"/>
      <c r="J17" s="86"/>
      <c r="K17" s="87"/>
      <c r="L17" s="85"/>
      <c r="M17" s="86"/>
      <c r="N17" s="87"/>
      <c r="O17" s="85"/>
      <c r="P17" s="86"/>
      <c r="Q17" s="87"/>
      <c r="R17" s="68"/>
      <c r="S17" s="1"/>
      <c r="T17" s="5"/>
    </row>
    <row r="18" spans="3:20" ht="12.75">
      <c r="C18" s="68" t="s">
        <v>254</v>
      </c>
      <c r="D18" s="1"/>
      <c r="E18" s="5"/>
      <c r="F18" s="85">
        <v>13.089014673221135</v>
      </c>
      <c r="G18" s="86">
        <v>14.137243579866379</v>
      </c>
      <c r="H18" s="87">
        <v>14.326869066112044</v>
      </c>
      <c r="I18" s="85">
        <v>13.8060028</v>
      </c>
      <c r="J18" s="86">
        <v>14.742769454685936</v>
      </c>
      <c r="K18" s="87">
        <v>14.81741484174857</v>
      </c>
      <c r="L18" s="85">
        <v>5.581912400947469</v>
      </c>
      <c r="M18" s="86">
        <v>5.603485499784944</v>
      </c>
      <c r="N18" s="87">
        <v>5.64363012851449</v>
      </c>
      <c r="O18" s="85">
        <v>6.298900527726334</v>
      </c>
      <c r="P18" s="86">
        <v>6.209011374604501</v>
      </c>
      <c r="Q18" s="87">
        <v>6.134175904151016</v>
      </c>
      <c r="R18" s="68" t="s">
        <v>194</v>
      </c>
      <c r="S18" s="1"/>
      <c r="T18" s="5"/>
    </row>
    <row r="19" spans="3:20" ht="12.75">
      <c r="C19" s="46"/>
      <c r="D19" s="1"/>
      <c r="E19" s="5"/>
      <c r="F19" s="85"/>
      <c r="G19" s="86"/>
      <c r="H19" s="87"/>
      <c r="I19" s="85"/>
      <c r="J19" s="86"/>
      <c r="K19" s="87"/>
      <c r="L19" s="85"/>
      <c r="M19" s="86"/>
      <c r="N19" s="87"/>
      <c r="O19" s="85"/>
      <c r="P19" s="86"/>
      <c r="Q19" s="87"/>
      <c r="R19" s="68"/>
      <c r="S19" s="1"/>
      <c r="T19" s="5"/>
    </row>
    <row r="20" spans="3:20" ht="14.25">
      <c r="C20" s="6" t="s">
        <v>293</v>
      </c>
      <c r="D20" s="1"/>
      <c r="E20" s="5"/>
      <c r="F20" s="85">
        <v>12.100739073221137</v>
      </c>
      <c r="G20" s="86">
        <v>13.133908246976105</v>
      </c>
      <c r="H20" s="87">
        <v>13.308086522174886</v>
      </c>
      <c r="I20" s="85">
        <v>13.7041678</v>
      </c>
      <c r="J20" s="86">
        <v>14.644159454685937</v>
      </c>
      <c r="K20" s="87">
        <v>14.71980484174857</v>
      </c>
      <c r="L20" s="85">
        <v>4.37405020094747</v>
      </c>
      <c r="M20" s="86">
        <v>4.390099102486975</v>
      </c>
      <c r="N20" s="87">
        <v>4.413530582019601</v>
      </c>
      <c r="O20" s="85">
        <v>5.977478927726334</v>
      </c>
      <c r="P20" s="86">
        <v>5.900350310196807</v>
      </c>
      <c r="Q20" s="87">
        <v>5.825248901593286</v>
      </c>
      <c r="R20" s="147" t="s">
        <v>298</v>
      </c>
      <c r="S20" s="1"/>
      <c r="T20" s="5"/>
    </row>
    <row r="21" spans="3:20" ht="12.75">
      <c r="C21" s="6"/>
      <c r="D21" s="1"/>
      <c r="E21" s="5"/>
      <c r="F21" s="85"/>
      <c r="G21" s="86"/>
      <c r="H21" s="87"/>
      <c r="I21" s="85"/>
      <c r="J21" s="86"/>
      <c r="K21" s="87"/>
      <c r="L21" s="85"/>
      <c r="M21" s="86"/>
      <c r="N21" s="87"/>
      <c r="O21" s="85"/>
      <c r="P21" s="86"/>
      <c r="Q21" s="87"/>
      <c r="R21" s="68"/>
      <c r="S21" s="1"/>
      <c r="T21" s="5"/>
    </row>
    <row r="22" spans="3:20" ht="14.25">
      <c r="C22" s="6" t="s">
        <v>295</v>
      </c>
      <c r="D22" s="1"/>
      <c r="E22" s="5"/>
      <c r="F22" s="85">
        <v>0.9882756000000001</v>
      </c>
      <c r="G22" s="86">
        <v>1.0033353328902765</v>
      </c>
      <c r="H22" s="87">
        <v>1.0187825439371583</v>
      </c>
      <c r="I22" s="85">
        <v>0.101835</v>
      </c>
      <c r="J22" s="86">
        <v>0.09861</v>
      </c>
      <c r="K22" s="87">
        <v>0.09761</v>
      </c>
      <c r="L22" s="85">
        <v>1.2078622</v>
      </c>
      <c r="M22" s="86">
        <v>1.2133863972979695</v>
      </c>
      <c r="N22" s="87">
        <v>1.230099546494889</v>
      </c>
      <c r="O22" s="85">
        <v>0.3214216</v>
      </c>
      <c r="P22" s="86">
        <v>0.3086610644076929</v>
      </c>
      <c r="Q22" s="87">
        <v>0.30892700255773076</v>
      </c>
      <c r="R22" s="147" t="s">
        <v>299</v>
      </c>
      <c r="S22" s="1"/>
      <c r="T22" s="5"/>
    </row>
    <row r="23" spans="3:20" ht="12.75">
      <c r="C23" s="6"/>
      <c r="D23" s="1"/>
      <c r="E23" s="5"/>
      <c r="F23" s="85"/>
      <c r="G23" s="86"/>
      <c r="H23" s="87"/>
      <c r="I23" s="85"/>
      <c r="J23" s="86"/>
      <c r="K23" s="87"/>
      <c r="L23" s="85"/>
      <c r="M23" s="86"/>
      <c r="N23" s="87"/>
      <c r="O23" s="85"/>
      <c r="P23" s="86"/>
      <c r="Q23" s="87"/>
      <c r="R23" s="17"/>
      <c r="S23" s="1"/>
      <c r="T23" s="5"/>
    </row>
    <row r="24" spans="3:20" ht="14.25">
      <c r="C24" s="6" t="s">
        <v>255</v>
      </c>
      <c r="D24" s="1"/>
      <c r="E24" s="5"/>
      <c r="F24" s="85">
        <v>32.975520414612454</v>
      </c>
      <c r="G24" s="86">
        <v>35.394525541242075</v>
      </c>
      <c r="H24" s="87">
        <v>35.41746615257392</v>
      </c>
      <c r="I24" s="85">
        <v>33.167957110805354</v>
      </c>
      <c r="J24" s="86">
        <v>35.21591338141808</v>
      </c>
      <c r="K24" s="87">
        <v>35.084221739386734</v>
      </c>
      <c r="L24" s="85">
        <v>4.463622077804133</v>
      </c>
      <c r="M24" s="86">
        <v>4.664851998152667</v>
      </c>
      <c r="N24" s="87">
        <v>4.829305225711688</v>
      </c>
      <c r="O24" s="85">
        <v>4.656058773997031</v>
      </c>
      <c r="P24" s="86">
        <v>4.48623983832868</v>
      </c>
      <c r="Q24" s="87">
        <v>4.496060812524497</v>
      </c>
      <c r="R24" s="6" t="s">
        <v>267</v>
      </c>
      <c r="S24" s="1"/>
      <c r="T24" s="5"/>
    </row>
    <row r="25" spans="3:20" ht="12.75">
      <c r="C25" s="6"/>
      <c r="D25" s="1"/>
      <c r="E25" s="5"/>
      <c r="F25" s="88"/>
      <c r="G25" s="89"/>
      <c r="H25" s="90"/>
      <c r="I25" s="88"/>
      <c r="J25" s="89"/>
      <c r="K25" s="90"/>
      <c r="L25" s="85"/>
      <c r="M25" s="86"/>
      <c r="N25" s="87"/>
      <c r="O25" s="85"/>
      <c r="P25" s="86"/>
      <c r="Q25" s="87"/>
      <c r="R25" s="17"/>
      <c r="S25" s="1"/>
      <c r="T25" s="5"/>
    </row>
    <row r="26" spans="3:20" ht="14.25">
      <c r="C26" s="6" t="s">
        <v>293</v>
      </c>
      <c r="D26" s="1"/>
      <c r="E26" s="5"/>
      <c r="F26" s="88">
        <v>32.810730950190575</v>
      </c>
      <c r="G26" s="89">
        <v>35.24093108622954</v>
      </c>
      <c r="H26" s="90">
        <v>35.28774125048319</v>
      </c>
      <c r="I26" s="88">
        <v>33.167957110805354</v>
      </c>
      <c r="J26" s="89">
        <v>35.21591338141808</v>
      </c>
      <c r="K26" s="90">
        <v>35.084221739386734</v>
      </c>
      <c r="L26" s="85">
        <v>4.260897338847536</v>
      </c>
      <c r="M26" s="86">
        <v>4.47174771243838</v>
      </c>
      <c r="N26" s="87">
        <v>4.655628841699703</v>
      </c>
      <c r="O26" s="85">
        <v>4.618123499462316</v>
      </c>
      <c r="P26" s="86">
        <v>4.446730007626926</v>
      </c>
      <c r="Q26" s="87">
        <v>4.452109330603252</v>
      </c>
      <c r="R26" s="147" t="s">
        <v>298</v>
      </c>
      <c r="S26" s="1"/>
      <c r="T26" s="5"/>
    </row>
    <row r="27" spans="3:20" ht="12.75">
      <c r="C27" s="6"/>
      <c r="D27" s="1"/>
      <c r="E27" s="5"/>
      <c r="F27" s="88"/>
      <c r="G27" s="89"/>
      <c r="H27" s="90"/>
      <c r="I27" s="88"/>
      <c r="J27" s="89"/>
      <c r="K27" s="90"/>
      <c r="L27" s="85"/>
      <c r="M27" s="86"/>
      <c r="N27" s="87"/>
      <c r="O27" s="85"/>
      <c r="P27" s="86"/>
      <c r="Q27" s="87"/>
      <c r="R27" s="17"/>
      <c r="S27" s="1"/>
      <c r="T27" s="5"/>
    </row>
    <row r="28" spans="3:20" ht="15" thickBot="1">
      <c r="C28" s="7" t="s">
        <v>295</v>
      </c>
      <c r="D28" s="8"/>
      <c r="E28" s="9"/>
      <c r="F28" s="91">
        <v>0.16478946442188047</v>
      </c>
      <c r="G28" s="92">
        <v>0.15359445501253133</v>
      </c>
      <c r="H28" s="93">
        <v>0.12972490209074058</v>
      </c>
      <c r="I28" s="97"/>
      <c r="J28" s="98"/>
      <c r="K28" s="99"/>
      <c r="L28" s="94">
        <v>0.20272473895659526</v>
      </c>
      <c r="M28" s="95">
        <v>0.1931042857142857</v>
      </c>
      <c r="N28" s="96">
        <v>0.1736763840119848</v>
      </c>
      <c r="O28" s="94">
        <v>0.03793527453471479</v>
      </c>
      <c r="P28" s="95">
        <v>0.039509830701754386</v>
      </c>
      <c r="Q28" s="96">
        <v>0.0439514819212442</v>
      </c>
      <c r="R28" s="194" t="s">
        <v>299</v>
      </c>
      <c r="S28" s="8"/>
      <c r="T28" s="9"/>
    </row>
    <row r="29" spans="3:20" ht="13.5" thickTop="1">
      <c r="C29" s="17" t="s">
        <v>294</v>
      </c>
      <c r="D29" s="1"/>
      <c r="E29" s="5"/>
      <c r="F29" s="88">
        <v>1.8930585613930584</v>
      </c>
      <c r="G29" s="89">
        <v>1.9008704358975992</v>
      </c>
      <c r="H29" s="90">
        <v>1.888761592813764</v>
      </c>
      <c r="I29" s="88">
        <v>1.423097</v>
      </c>
      <c r="J29" s="89">
        <v>1.4824635000000002</v>
      </c>
      <c r="K29" s="90">
        <v>1.5174635</v>
      </c>
      <c r="L29" s="85">
        <v>1.3214972934681037</v>
      </c>
      <c r="M29" s="86">
        <v>1.332099607889874</v>
      </c>
      <c r="N29" s="87">
        <v>1.3287929163425043</v>
      </c>
      <c r="O29" s="85">
        <v>0.8515357320750454</v>
      </c>
      <c r="P29" s="86">
        <v>0.9136926719922748</v>
      </c>
      <c r="Q29" s="87">
        <v>0.9574948235287405</v>
      </c>
      <c r="R29" s="17" t="s">
        <v>302</v>
      </c>
      <c r="S29" s="1"/>
      <c r="T29" s="5"/>
    </row>
    <row r="30" spans="3:20" ht="12.75">
      <c r="C30" s="6"/>
      <c r="D30" s="1"/>
      <c r="E30" s="5"/>
      <c r="F30" s="88"/>
      <c r="G30" s="89"/>
      <c r="H30" s="90"/>
      <c r="I30" s="191"/>
      <c r="J30" s="192"/>
      <c r="K30" s="193"/>
      <c r="L30" s="85"/>
      <c r="M30" s="86"/>
      <c r="N30" s="87"/>
      <c r="O30" s="85"/>
      <c r="P30" s="86"/>
      <c r="Q30" s="87"/>
      <c r="R30" s="17"/>
      <c r="S30" s="1"/>
      <c r="T30" s="5"/>
    </row>
    <row r="31" spans="3:20" ht="12.75">
      <c r="C31" s="17" t="s">
        <v>198</v>
      </c>
      <c r="D31" s="1"/>
      <c r="E31" s="5"/>
      <c r="F31" s="85">
        <v>8.27395191661792</v>
      </c>
      <c r="G31" s="86">
        <v>8.555780000595696</v>
      </c>
      <c r="H31" s="87">
        <v>8.778043666666669</v>
      </c>
      <c r="I31" s="85">
        <v>4.971913000000001</v>
      </c>
      <c r="J31" s="86">
        <v>5.007179</v>
      </c>
      <c r="K31" s="87">
        <v>5.124381000000001</v>
      </c>
      <c r="L31" s="85">
        <v>7.79435514960792</v>
      </c>
      <c r="M31" s="86">
        <v>8.08139094018697</v>
      </c>
      <c r="N31" s="87">
        <v>8.304340333333334</v>
      </c>
      <c r="O31" s="85">
        <v>4.492316232990001</v>
      </c>
      <c r="P31" s="86">
        <v>4.532789939591275</v>
      </c>
      <c r="Q31" s="87">
        <v>4.650677666666667</v>
      </c>
      <c r="R31" s="17" t="s">
        <v>201</v>
      </c>
      <c r="S31" s="1"/>
      <c r="T31" s="5"/>
    </row>
    <row r="32" spans="3:20" ht="12.75">
      <c r="C32" s="45"/>
      <c r="D32" s="1"/>
      <c r="E32" s="5"/>
      <c r="F32" s="85"/>
      <c r="G32" s="86"/>
      <c r="H32" s="87"/>
      <c r="I32" s="85"/>
      <c r="J32" s="86"/>
      <c r="K32" s="87"/>
      <c r="L32" s="85"/>
      <c r="M32" s="86"/>
      <c r="N32" s="87"/>
      <c r="O32" s="85"/>
      <c r="P32" s="86"/>
      <c r="Q32" s="87"/>
      <c r="R32" s="47"/>
      <c r="S32" s="1"/>
      <c r="T32" s="5"/>
    </row>
    <row r="33" spans="3:20" ht="12.75">
      <c r="C33" s="17" t="s">
        <v>339</v>
      </c>
      <c r="D33" s="1"/>
      <c r="E33" s="5"/>
      <c r="F33" s="85">
        <v>34.85058208859986</v>
      </c>
      <c r="G33" s="86">
        <v>34.72832329998158</v>
      </c>
      <c r="H33" s="87">
        <v>34.791234702879386</v>
      </c>
      <c r="I33" s="85">
        <v>36.438871999999996</v>
      </c>
      <c r="J33" s="86">
        <v>36.49542822476836</v>
      </c>
      <c r="K33" s="87">
        <v>36.66918054659388</v>
      </c>
      <c r="L33" s="85">
        <v>11.892471967901228</v>
      </c>
      <c r="M33" s="86">
        <v>11.615942060496577</v>
      </c>
      <c r="N33" s="87">
        <v>11.638938358587128</v>
      </c>
      <c r="O33" s="85">
        <v>13.480761879301365</v>
      </c>
      <c r="P33" s="86">
        <v>13.38304698528336</v>
      </c>
      <c r="Q33" s="87">
        <v>13.516884202301622</v>
      </c>
      <c r="R33" s="17" t="s">
        <v>341</v>
      </c>
      <c r="S33" s="1"/>
      <c r="T33" s="5"/>
    </row>
    <row r="34" spans="3:20" ht="12.75">
      <c r="C34" s="6"/>
      <c r="D34" s="1"/>
      <c r="E34" s="5"/>
      <c r="F34" s="85"/>
      <c r="G34" s="86"/>
      <c r="H34" s="87"/>
      <c r="I34" s="85"/>
      <c r="J34" s="86"/>
      <c r="K34" s="87"/>
      <c r="L34" s="85"/>
      <c r="M34" s="86"/>
      <c r="N34" s="87"/>
      <c r="O34" s="85"/>
      <c r="P34" s="86"/>
      <c r="Q34" s="87"/>
      <c r="R34" s="17"/>
      <c r="S34" s="1"/>
      <c r="T34" s="5"/>
    </row>
    <row r="35" spans="3:20" ht="12.75">
      <c r="C35" s="17" t="s">
        <v>290</v>
      </c>
      <c r="D35" s="1"/>
      <c r="E35" s="5"/>
      <c r="F35" s="85">
        <v>6.2391036262914366</v>
      </c>
      <c r="G35" s="86">
        <v>6.226942072727392</v>
      </c>
      <c r="H35" s="87">
        <v>6.2824480553252435</v>
      </c>
      <c r="I35" s="85">
        <v>6.894485</v>
      </c>
      <c r="J35" s="86">
        <v>6.857</v>
      </c>
      <c r="K35" s="87">
        <v>6.933</v>
      </c>
      <c r="L35" s="85">
        <v>3.528236176291437</v>
      </c>
      <c r="M35" s="86">
        <v>3.5132342407918493</v>
      </c>
      <c r="N35" s="87">
        <v>3.508487543910016</v>
      </c>
      <c r="O35" s="85">
        <v>4.183617550000001</v>
      </c>
      <c r="P35" s="86">
        <v>4.143292168064457</v>
      </c>
      <c r="Q35" s="87">
        <v>4.159039488584773</v>
      </c>
      <c r="R35" s="17" t="s">
        <v>290</v>
      </c>
      <c r="S35" s="1"/>
      <c r="T35" s="5"/>
    </row>
    <row r="36" spans="3:20" ht="12.75">
      <c r="C36" s="6"/>
      <c r="D36" s="1"/>
      <c r="E36" s="5"/>
      <c r="F36" s="85"/>
      <c r="G36" s="86"/>
      <c r="H36" s="87"/>
      <c r="I36" s="85"/>
      <c r="J36" s="86"/>
      <c r="K36" s="87"/>
      <c r="L36" s="85"/>
      <c r="M36" s="86"/>
      <c r="N36" s="87"/>
      <c r="O36" s="85"/>
      <c r="P36" s="86"/>
      <c r="Q36" s="87"/>
      <c r="R36" s="17"/>
      <c r="S36" s="1"/>
      <c r="T36" s="5"/>
    </row>
    <row r="37" spans="3:20" ht="12.75">
      <c r="C37" s="17" t="s">
        <v>199</v>
      </c>
      <c r="D37" s="1"/>
      <c r="E37" s="5"/>
      <c r="F37" s="85">
        <v>21.642724291306408</v>
      </c>
      <c r="G37" s="86">
        <v>22.11829247410009</v>
      </c>
      <c r="H37" s="87">
        <v>22.192533031897028</v>
      </c>
      <c r="I37" s="85">
        <v>24.252073774999996</v>
      </c>
      <c r="J37" s="86">
        <v>24.662989416104168</v>
      </c>
      <c r="K37" s="87">
        <v>24.89656086858313</v>
      </c>
      <c r="L37" s="85">
        <v>10.612505996904384</v>
      </c>
      <c r="M37" s="86">
        <v>10.85514726122568</v>
      </c>
      <c r="N37" s="87">
        <v>11.153805122853795</v>
      </c>
      <c r="O37" s="85">
        <v>13.22185548059797</v>
      </c>
      <c r="P37" s="86">
        <v>13.399844203229756</v>
      </c>
      <c r="Q37" s="87">
        <v>13.857832959539895</v>
      </c>
      <c r="R37" s="17" t="s">
        <v>202</v>
      </c>
      <c r="S37" s="1"/>
      <c r="T37" s="5"/>
    </row>
    <row r="38" spans="3:20" ht="12.75">
      <c r="C38" s="6"/>
      <c r="D38" s="1"/>
      <c r="E38" s="5"/>
      <c r="F38" s="85"/>
      <c r="G38" s="86"/>
      <c r="H38" s="87"/>
      <c r="I38" s="85"/>
      <c r="J38" s="86"/>
      <c r="K38" s="87"/>
      <c r="L38" s="85"/>
      <c r="M38" s="86"/>
      <c r="N38" s="87"/>
      <c r="O38" s="85"/>
      <c r="P38" s="86"/>
      <c r="Q38" s="87"/>
      <c r="R38" s="17"/>
      <c r="S38" s="1"/>
      <c r="T38" s="5"/>
    </row>
    <row r="39" spans="3:20" ht="12.75">
      <c r="C39" s="6" t="s">
        <v>200</v>
      </c>
      <c r="D39" s="1"/>
      <c r="E39" s="5"/>
      <c r="F39" s="85">
        <v>2.5573056599999995</v>
      </c>
      <c r="G39" s="86">
        <v>2.963474481831473</v>
      </c>
      <c r="H39" s="87">
        <v>3.3012879196675895</v>
      </c>
      <c r="I39" s="85">
        <v>2.9721930000000003</v>
      </c>
      <c r="J39" s="86">
        <v>3.002778947368421</v>
      </c>
      <c r="K39" s="87">
        <v>3.05023891966759</v>
      </c>
      <c r="L39" s="85">
        <v>2.671480999999999</v>
      </c>
      <c r="M39" s="86">
        <v>2.865536354450861</v>
      </c>
      <c r="N39" s="87">
        <v>3.1599036666666662</v>
      </c>
      <c r="O39" s="85">
        <v>3.08636834</v>
      </c>
      <c r="P39" s="86">
        <v>2.9048408199878093</v>
      </c>
      <c r="Q39" s="87">
        <v>2.9088546666666666</v>
      </c>
      <c r="R39" s="17" t="s">
        <v>203</v>
      </c>
      <c r="S39" s="1"/>
      <c r="T39" s="5"/>
    </row>
    <row r="40" spans="3:20" ht="12.75">
      <c r="C40" s="45"/>
      <c r="D40" s="1"/>
      <c r="E40" s="5"/>
      <c r="F40" s="85"/>
      <c r="G40" s="86"/>
      <c r="H40" s="87"/>
      <c r="I40" s="85"/>
      <c r="J40" s="86"/>
      <c r="K40" s="87"/>
      <c r="L40" s="85"/>
      <c r="M40" s="86"/>
      <c r="N40" s="87"/>
      <c r="O40" s="85"/>
      <c r="P40" s="86"/>
      <c r="Q40" s="87"/>
      <c r="R40" s="47"/>
      <c r="S40" s="1"/>
      <c r="T40" s="5"/>
    </row>
    <row r="41" spans="3:20" ht="12.75">
      <c r="C41" s="46" t="s">
        <v>204</v>
      </c>
      <c r="D41" s="1"/>
      <c r="E41" s="5"/>
      <c r="F41" s="85">
        <v>15.43704008</v>
      </c>
      <c r="G41" s="86">
        <v>15.431039547034693</v>
      </c>
      <c r="H41" s="87">
        <v>15.032079891742267</v>
      </c>
      <c r="I41" s="85">
        <v>17.461105</v>
      </c>
      <c r="J41" s="86">
        <v>17.752491543735747</v>
      </c>
      <c r="K41" s="87">
        <v>17.86050177391554</v>
      </c>
      <c r="L41" s="85">
        <v>5.958835499999998</v>
      </c>
      <c r="M41" s="86">
        <v>6.006048353485364</v>
      </c>
      <c r="N41" s="87">
        <v>5.92659947116006</v>
      </c>
      <c r="O41" s="85">
        <v>7.982900420000001</v>
      </c>
      <c r="P41" s="86">
        <v>8.327500350186419</v>
      </c>
      <c r="Q41" s="87">
        <v>8.755021353333333</v>
      </c>
      <c r="R41" s="68" t="s">
        <v>204</v>
      </c>
      <c r="S41" s="1"/>
      <c r="T41" s="5"/>
    </row>
    <row r="42" spans="3:20" ht="12.75">
      <c r="C42" s="46"/>
      <c r="D42" s="1"/>
      <c r="E42" s="5"/>
      <c r="F42" s="85"/>
      <c r="G42" s="86"/>
      <c r="H42" s="87"/>
      <c r="I42" s="85"/>
      <c r="J42" s="86"/>
      <c r="K42" s="87"/>
      <c r="L42" s="85"/>
      <c r="M42" s="86"/>
      <c r="N42" s="87"/>
      <c r="O42" s="85"/>
      <c r="P42" s="86"/>
      <c r="Q42" s="87"/>
      <c r="R42" s="68"/>
      <c r="S42" s="1"/>
      <c r="T42" s="5"/>
    </row>
    <row r="43" spans="3:20" ht="13.5" thickBot="1">
      <c r="C43" s="100" t="s">
        <v>385</v>
      </c>
      <c r="D43" s="8"/>
      <c r="E43" s="9"/>
      <c r="F43" s="94">
        <v>3.6483785513064166</v>
      </c>
      <c r="G43" s="95">
        <v>3.723778445233928</v>
      </c>
      <c r="H43" s="96">
        <v>3.8591652204871743</v>
      </c>
      <c r="I43" s="94">
        <v>3.818775775</v>
      </c>
      <c r="J43" s="95">
        <v>3.907718925</v>
      </c>
      <c r="K43" s="96">
        <v>3.9858201749999997</v>
      </c>
      <c r="L43" s="94">
        <v>1.982189496904385</v>
      </c>
      <c r="M43" s="95">
        <v>1.9835625532894552</v>
      </c>
      <c r="N43" s="96">
        <v>2.0673019850270684</v>
      </c>
      <c r="O43" s="94">
        <v>2.1525867205979687</v>
      </c>
      <c r="P43" s="95">
        <v>2.167503033055527</v>
      </c>
      <c r="Q43" s="96">
        <v>2.193956939539894</v>
      </c>
      <c r="R43" s="101" t="s">
        <v>386</v>
      </c>
      <c r="S43" s="8"/>
      <c r="T43" s="9"/>
    </row>
    <row r="44" spans="3:20" ht="15" thickTop="1">
      <c r="C44" s="148" t="s">
        <v>269</v>
      </c>
      <c r="D44" s="1"/>
      <c r="E44" s="5"/>
      <c r="F44" s="85">
        <v>295.29350200049385</v>
      </c>
      <c r="G44" s="86">
        <v>307.07449665221117</v>
      </c>
      <c r="H44" s="87">
        <v>310.6164352122872</v>
      </c>
      <c r="I44" s="85">
        <v>278.405106561715</v>
      </c>
      <c r="J44" s="86">
        <v>287.2915231641408</v>
      </c>
      <c r="K44" s="87">
        <v>289.0472684606848</v>
      </c>
      <c r="L44" s="85">
        <v>49.80737101627427</v>
      </c>
      <c r="M44" s="86">
        <v>53.091955465061694</v>
      </c>
      <c r="N44" s="87">
        <v>54.13910447899758</v>
      </c>
      <c r="O44" s="85">
        <v>32.91897557749541</v>
      </c>
      <c r="P44" s="86">
        <v>33.30898197699132</v>
      </c>
      <c r="Q44" s="87">
        <v>32.56993772739517</v>
      </c>
      <c r="R44" s="46" t="s">
        <v>268</v>
      </c>
      <c r="S44" s="1"/>
      <c r="T44" s="5"/>
    </row>
    <row r="45" spans="3:20" ht="12.75">
      <c r="C45" s="46"/>
      <c r="D45" s="1"/>
      <c r="E45" s="5"/>
      <c r="F45" s="85"/>
      <c r="G45" s="86"/>
      <c r="H45" s="87"/>
      <c r="I45" s="85"/>
      <c r="J45" s="86"/>
      <c r="K45" s="87"/>
      <c r="L45" s="85"/>
      <c r="M45" s="86"/>
      <c r="N45" s="87"/>
      <c r="O45" s="85"/>
      <c r="P45" s="86"/>
      <c r="Q45" s="87"/>
      <c r="R45" s="17"/>
      <c r="S45" s="1"/>
      <c r="T45" s="5"/>
    </row>
    <row r="46" spans="3:20" ht="12.75">
      <c r="C46" s="46" t="s">
        <v>342</v>
      </c>
      <c r="D46" s="1"/>
      <c r="E46" s="5"/>
      <c r="F46" s="85">
        <v>167.78346187703582</v>
      </c>
      <c r="G46" s="86">
        <v>177.12367146981018</v>
      </c>
      <c r="H46" s="87">
        <v>178.18763934434608</v>
      </c>
      <c r="I46" s="85">
        <v>161.26766036271502</v>
      </c>
      <c r="J46" s="86">
        <v>168.45030082133837</v>
      </c>
      <c r="K46" s="87">
        <v>168.37669259914367</v>
      </c>
      <c r="L46" s="85">
        <v>24.780465924552463</v>
      </c>
      <c r="M46" s="86">
        <v>27.82551033471455</v>
      </c>
      <c r="N46" s="87">
        <v>28.433224621397578</v>
      </c>
      <c r="O46" s="85">
        <v>18.264664410231667</v>
      </c>
      <c r="P46" s="86">
        <v>19.152139686242748</v>
      </c>
      <c r="Q46" s="87">
        <v>18.622277876195167</v>
      </c>
      <c r="R46" s="17" t="s">
        <v>343</v>
      </c>
      <c r="S46" s="1"/>
      <c r="T46" s="5"/>
    </row>
    <row r="47" spans="3:20" ht="12.75">
      <c r="C47" s="46"/>
      <c r="D47" s="1"/>
      <c r="E47" s="5"/>
      <c r="F47" s="85"/>
      <c r="G47" s="86"/>
      <c r="H47" s="87"/>
      <c r="I47" s="85"/>
      <c r="J47" s="86"/>
      <c r="K47" s="87"/>
      <c r="L47" s="85"/>
      <c r="M47" s="86"/>
      <c r="N47" s="87"/>
      <c r="O47" s="85"/>
      <c r="P47" s="86"/>
      <c r="Q47" s="87"/>
      <c r="R47" s="47"/>
      <c r="S47" s="1"/>
      <c r="T47" s="5"/>
    </row>
    <row r="48" spans="3:20" ht="12.75">
      <c r="C48" s="46" t="s">
        <v>257</v>
      </c>
      <c r="D48" s="1"/>
      <c r="E48" s="5"/>
      <c r="F48" s="85">
        <v>113.65072721110745</v>
      </c>
      <c r="G48" s="86">
        <v>121.11098782475189</v>
      </c>
      <c r="H48" s="87">
        <v>122.7762295376186</v>
      </c>
      <c r="I48" s="85">
        <v>111.76309223152745</v>
      </c>
      <c r="J48" s="86">
        <v>117.74929142189474</v>
      </c>
      <c r="K48" s="87">
        <v>118.78768130821034</v>
      </c>
      <c r="L48" s="85">
        <v>13.502223937999998</v>
      </c>
      <c r="M48" s="86">
        <v>15.621025011428571</v>
      </c>
      <c r="N48" s="87">
        <v>15.902548229408264</v>
      </c>
      <c r="O48" s="85">
        <v>11.614588958419999</v>
      </c>
      <c r="P48" s="86">
        <v>12.259328608571428</v>
      </c>
      <c r="Q48" s="87">
        <v>11.914</v>
      </c>
      <c r="R48" s="17" t="s">
        <v>206</v>
      </c>
      <c r="S48" s="1"/>
      <c r="T48" s="5"/>
    </row>
    <row r="49" spans="3:20" ht="12.75">
      <c r="C49" s="46"/>
      <c r="D49" s="1"/>
      <c r="E49" s="5"/>
      <c r="F49" s="85"/>
      <c r="G49" s="86"/>
      <c r="H49" s="87"/>
      <c r="I49" s="85"/>
      <c r="J49" s="86"/>
      <c r="K49" s="87"/>
      <c r="L49" s="85"/>
      <c r="M49" s="86"/>
      <c r="N49" s="87"/>
      <c r="O49" s="85"/>
      <c r="P49" s="86"/>
      <c r="Q49" s="87"/>
      <c r="R49" s="47"/>
      <c r="S49" s="1"/>
      <c r="T49" s="5"/>
    </row>
    <row r="50" spans="3:20" ht="12.75">
      <c r="C50" s="46" t="s">
        <v>256</v>
      </c>
      <c r="D50" s="1"/>
      <c r="E50" s="5"/>
      <c r="F50" s="85">
        <v>54.132734665928375</v>
      </c>
      <c r="G50" s="86">
        <v>56.01268364505831</v>
      </c>
      <c r="H50" s="87">
        <v>55.41140980672749</v>
      </c>
      <c r="I50" s="85">
        <v>49.504568131187575</v>
      </c>
      <c r="J50" s="86">
        <v>50.70100939944365</v>
      </c>
      <c r="K50" s="87">
        <v>49.58901129093334</v>
      </c>
      <c r="L50" s="85">
        <v>11.278241986552464</v>
      </c>
      <c r="M50" s="86">
        <v>12.20448532328598</v>
      </c>
      <c r="N50" s="87">
        <v>12.530676391989314</v>
      </c>
      <c r="O50" s="85">
        <v>6.650075451811667</v>
      </c>
      <c r="P50" s="86">
        <v>6.892811077671319</v>
      </c>
      <c r="Q50" s="87">
        <v>6.708277876195167</v>
      </c>
      <c r="R50" s="17" t="s">
        <v>207</v>
      </c>
      <c r="S50" s="1"/>
      <c r="T50" s="5"/>
    </row>
    <row r="51" spans="3:20" ht="12.75">
      <c r="C51" s="46"/>
      <c r="D51" s="1"/>
      <c r="E51" s="5"/>
      <c r="F51" s="85"/>
      <c r="G51" s="86"/>
      <c r="H51" s="87"/>
      <c r="I51" s="85"/>
      <c r="J51" s="86"/>
      <c r="K51" s="87"/>
      <c r="L51" s="85"/>
      <c r="M51" s="86"/>
      <c r="N51" s="87"/>
      <c r="O51" s="85"/>
      <c r="P51" s="86"/>
      <c r="Q51" s="87"/>
      <c r="R51" s="17"/>
      <c r="S51" s="1"/>
      <c r="T51" s="5"/>
    </row>
    <row r="52" spans="3:20" ht="13.5" thickBot="1">
      <c r="C52" s="100" t="s">
        <v>205</v>
      </c>
      <c r="D52" s="8"/>
      <c r="E52" s="9"/>
      <c r="F52" s="94">
        <v>127.51004012345807</v>
      </c>
      <c r="G52" s="95">
        <v>129.95082518240096</v>
      </c>
      <c r="H52" s="96">
        <v>132.42879586794118</v>
      </c>
      <c r="I52" s="94">
        <v>117.13744619900001</v>
      </c>
      <c r="J52" s="95">
        <v>118.8412223428024</v>
      </c>
      <c r="K52" s="96">
        <v>120.67057586154117</v>
      </c>
      <c r="L52" s="94">
        <v>25.026905091721797</v>
      </c>
      <c r="M52" s="95">
        <v>25.266445130347144</v>
      </c>
      <c r="N52" s="96">
        <v>25.705879857599996</v>
      </c>
      <c r="O52" s="94">
        <v>14.654311167263742</v>
      </c>
      <c r="P52" s="95">
        <v>14.15684229074857</v>
      </c>
      <c r="Q52" s="96">
        <v>13.9476598512</v>
      </c>
      <c r="R52" s="101" t="s">
        <v>209</v>
      </c>
      <c r="S52" s="8"/>
      <c r="T52" s="9"/>
    </row>
    <row r="53" spans="3:20" ht="13.5" thickTop="1">
      <c r="C53" s="167" t="s">
        <v>296</v>
      </c>
      <c r="D53" s="1"/>
      <c r="E53" s="1"/>
      <c r="F53" s="195">
        <v>45.364017711070005</v>
      </c>
      <c r="G53" s="196">
        <v>46.11082082221988</v>
      </c>
      <c r="H53" s="196">
        <v>46.668890773435976</v>
      </c>
      <c r="I53" s="195">
        <v>38.942396</v>
      </c>
      <c r="J53" s="196">
        <v>39.822839944498</v>
      </c>
      <c r="K53" s="196">
        <v>40.44884881026187</v>
      </c>
      <c r="L53" s="195">
        <v>21.260043430150002</v>
      </c>
      <c r="M53" s="196">
        <v>21.29540346048248</v>
      </c>
      <c r="N53" s="196">
        <v>21.43753794484172</v>
      </c>
      <c r="O53" s="195">
        <v>14.838421719080003</v>
      </c>
      <c r="P53" s="196">
        <v>15.007422582760599</v>
      </c>
      <c r="Q53" s="196">
        <v>15.217495981667613</v>
      </c>
      <c r="R53" s="80" t="s">
        <v>297</v>
      </c>
      <c r="S53" s="1"/>
      <c r="T53" s="4"/>
    </row>
    <row r="54" spans="3:20" ht="12.75">
      <c r="C54" s="46"/>
      <c r="D54" s="1"/>
      <c r="E54" s="1"/>
      <c r="F54" s="197"/>
      <c r="G54" s="198"/>
      <c r="H54" s="198"/>
      <c r="I54" s="197"/>
      <c r="J54" s="198"/>
      <c r="K54" s="198"/>
      <c r="L54" s="197"/>
      <c r="M54" s="198"/>
      <c r="N54" s="198"/>
      <c r="O54" s="197"/>
      <c r="P54" s="198"/>
      <c r="Q54" s="198"/>
      <c r="R54" s="68"/>
      <c r="S54" s="1"/>
      <c r="T54" s="5"/>
    </row>
    <row r="55" spans="3:20" ht="12.75">
      <c r="C55" s="46" t="s">
        <v>168</v>
      </c>
      <c r="D55" s="1"/>
      <c r="E55" s="1"/>
      <c r="F55" s="197">
        <v>84.31923329415997</v>
      </c>
      <c r="G55" s="198">
        <v>84.62688463830489</v>
      </c>
      <c r="H55" s="198">
        <v>84.76107441220478</v>
      </c>
      <c r="I55" s="197">
        <v>97.84388199999998</v>
      </c>
      <c r="J55" s="198">
        <v>98.62188686948316</v>
      </c>
      <c r="K55" s="198">
        <v>99.43105882278405</v>
      </c>
      <c r="L55" s="197">
        <v>52.657877654560004</v>
      </c>
      <c r="M55" s="198">
        <v>52.73713015305271</v>
      </c>
      <c r="N55" s="198">
        <v>52.51969423103278</v>
      </c>
      <c r="O55" s="197">
        <v>66.1825263604</v>
      </c>
      <c r="P55" s="198">
        <v>66.732132384231</v>
      </c>
      <c r="Q55" s="198">
        <v>67.18967864161205</v>
      </c>
      <c r="R55" s="68" t="s">
        <v>179</v>
      </c>
      <c r="S55" s="1"/>
      <c r="T55" s="5"/>
    </row>
    <row r="56" spans="3:20" ht="12.75">
      <c r="C56" s="46"/>
      <c r="D56" s="1"/>
      <c r="E56" s="1"/>
      <c r="F56" s="197"/>
      <c r="G56" s="198"/>
      <c r="H56" s="198"/>
      <c r="I56" s="197"/>
      <c r="J56" s="198"/>
      <c r="K56" s="198"/>
      <c r="L56" s="197"/>
      <c r="M56" s="198"/>
      <c r="N56" s="198"/>
      <c r="O56" s="197"/>
      <c r="P56" s="198"/>
      <c r="Q56" s="198"/>
      <c r="R56" s="68"/>
      <c r="S56" s="1"/>
      <c r="T56" s="5"/>
    </row>
    <row r="57" spans="3:20" ht="13.5" thickBot="1">
      <c r="C57" s="100" t="s">
        <v>391</v>
      </c>
      <c r="D57" s="8"/>
      <c r="E57" s="8"/>
      <c r="F57" s="199">
        <v>20.564322661240002</v>
      </c>
      <c r="G57" s="200">
        <v>21.493005128488612</v>
      </c>
      <c r="H57" s="200">
        <v>22.056187105299202</v>
      </c>
      <c r="I57" s="199">
        <v>16.33409084318</v>
      </c>
      <c r="J57" s="200">
        <v>16.61495327536232</v>
      </c>
      <c r="K57" s="200">
        <v>17.325567642092</v>
      </c>
      <c r="L57" s="199">
        <v>12.72195930596</v>
      </c>
      <c r="M57" s="200">
        <v>13.01947305718343</v>
      </c>
      <c r="N57" s="200">
        <v>13.014804033531622</v>
      </c>
      <c r="O57" s="199">
        <v>8.491727487899999</v>
      </c>
      <c r="P57" s="200">
        <v>8.141421204057139</v>
      </c>
      <c r="Q57" s="200">
        <v>8.284184570324422</v>
      </c>
      <c r="R57" s="101" t="s">
        <v>393</v>
      </c>
      <c r="S57" s="8"/>
      <c r="T57" s="9"/>
    </row>
    <row r="58" spans="3:20" ht="15" thickTop="1">
      <c r="C58" s="44" t="s">
        <v>195</v>
      </c>
      <c r="D58" s="1"/>
      <c r="G58" s="43"/>
      <c r="H58" s="43"/>
      <c r="I58" s="43"/>
      <c r="J58" s="43"/>
      <c r="K58" s="43"/>
      <c r="L58" s="44" t="s">
        <v>321</v>
      </c>
      <c r="N58" s="43"/>
      <c r="O58" s="43"/>
      <c r="P58" s="43"/>
      <c r="Q58" s="43"/>
      <c r="R58" s="42"/>
      <c r="S58" s="1"/>
      <c r="T58" s="1"/>
    </row>
    <row r="59" spans="3:20" ht="14.25">
      <c r="C59" s="44" t="s">
        <v>307</v>
      </c>
      <c r="D59" s="1"/>
      <c r="G59" s="43"/>
      <c r="H59" s="43"/>
      <c r="I59" s="43"/>
      <c r="J59" s="43"/>
      <c r="K59" s="43"/>
      <c r="L59" s="44" t="s">
        <v>322</v>
      </c>
      <c r="N59" s="43"/>
      <c r="O59" s="43"/>
      <c r="P59" s="43"/>
      <c r="Q59" s="43"/>
      <c r="R59" s="42"/>
      <c r="S59" s="1"/>
      <c r="T59" s="1"/>
    </row>
    <row r="60" spans="3:20" ht="14.25">
      <c r="C60" s="44"/>
      <c r="D60" s="1"/>
      <c r="G60" s="43"/>
      <c r="H60" s="43"/>
      <c r="I60" s="43"/>
      <c r="J60" s="43"/>
      <c r="K60" s="43"/>
      <c r="L60" t="s">
        <v>313</v>
      </c>
      <c r="N60" s="43"/>
      <c r="O60" s="43"/>
      <c r="P60" s="43"/>
      <c r="Q60" s="43"/>
      <c r="R60" s="42"/>
      <c r="S60" s="1"/>
      <c r="T60" s="1"/>
    </row>
    <row r="61" spans="3:20" ht="12.75">
      <c r="C61" s="38" t="str">
        <f ca="1">CELL("filename")</f>
        <v>C:\MyFiles\Timber\Timber Committee\TCQ2018\Masterfiles\[tb-71-6.xls]List of tables</v>
      </c>
      <c r="T61" s="40" t="str">
        <f ca="1">CONCATENATE("printed on ",DAY(NOW()),"/",MONTH(NOW()))</f>
        <v>printed on 30/11</v>
      </c>
    </row>
  </sheetData>
  <sheetProtection/>
  <mergeCells count="19">
    <mergeCell ref="C2:T2"/>
    <mergeCell ref="F9:H9"/>
    <mergeCell ref="F10:H10"/>
    <mergeCell ref="O10:Q10"/>
    <mergeCell ref="I10:K10"/>
    <mergeCell ref="C4:T4"/>
    <mergeCell ref="C6:T6"/>
    <mergeCell ref="F8:Q8"/>
    <mergeCell ref="L10:N10"/>
    <mergeCell ref="G13:H13"/>
    <mergeCell ref="C11:E11"/>
    <mergeCell ref="R11:T11"/>
    <mergeCell ref="J12:K12"/>
    <mergeCell ref="J13:K13"/>
    <mergeCell ref="M12:N12"/>
    <mergeCell ref="M13:N13"/>
    <mergeCell ref="P12:Q12"/>
    <mergeCell ref="P13:Q13"/>
    <mergeCell ref="G12:H12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6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321">
    <pageSetUpPr fitToPage="1"/>
  </sheetPr>
  <dimension ref="C2:T5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sheetData>
    <row r="2" spans="3:20" ht="12.75">
      <c r="C2" s="262" t="s">
        <v>351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3:20" ht="12.75"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3:20" ht="12.75">
      <c r="C4" s="262" t="s">
        <v>423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</row>
    <row r="5" spans="3:20" ht="12.75"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3:20" ht="12.75">
      <c r="C6" s="262" t="s">
        <v>424</v>
      </c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</row>
    <row r="8" spans="6:17" ht="13.5" thickBot="1">
      <c r="F8" s="263" t="s">
        <v>395</v>
      </c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</row>
    <row r="9" spans="3:20" ht="13.5" thickTop="1">
      <c r="C9" s="2"/>
      <c r="D9" s="3"/>
      <c r="E9" s="4"/>
      <c r="F9" s="267" t="s">
        <v>9</v>
      </c>
      <c r="G9" s="268"/>
      <c r="H9" s="269"/>
      <c r="I9" s="2"/>
      <c r="J9" s="3"/>
      <c r="K9" s="4"/>
      <c r="L9" s="15"/>
      <c r="M9" s="3"/>
      <c r="N9" s="4"/>
      <c r="O9" s="15"/>
      <c r="P9" s="3"/>
      <c r="Q9" s="4"/>
      <c r="R9" s="2"/>
      <c r="S9" s="3"/>
      <c r="T9" s="4"/>
    </row>
    <row r="10" spans="3:20" ht="12.75">
      <c r="C10" s="53"/>
      <c r="D10" s="54"/>
      <c r="E10" s="55"/>
      <c r="F10" s="305" t="s">
        <v>10</v>
      </c>
      <c r="G10" s="306"/>
      <c r="H10" s="307"/>
      <c r="I10" s="305" t="s">
        <v>11</v>
      </c>
      <c r="J10" s="306"/>
      <c r="K10" s="307"/>
      <c r="L10" s="305" t="s">
        <v>12</v>
      </c>
      <c r="M10" s="306"/>
      <c r="N10" s="307"/>
      <c r="O10" s="305" t="s">
        <v>13</v>
      </c>
      <c r="P10" s="306"/>
      <c r="Q10" s="307"/>
      <c r="R10" s="53"/>
      <c r="S10" s="54"/>
      <c r="T10" s="55"/>
    </row>
    <row r="11" spans="3:20" ht="12.75">
      <c r="C11" s="264"/>
      <c r="D11" s="265"/>
      <c r="E11" s="266"/>
      <c r="F11" s="78">
        <v>2017</v>
      </c>
      <c r="G11" s="79">
        <v>2018</v>
      </c>
      <c r="H11" s="81">
        <v>2019</v>
      </c>
      <c r="I11" s="78">
        <v>2017</v>
      </c>
      <c r="J11" s="79">
        <v>2018</v>
      </c>
      <c r="K11" s="81">
        <v>2019</v>
      </c>
      <c r="L11" s="78">
        <v>2017</v>
      </c>
      <c r="M11" s="79">
        <v>2018</v>
      </c>
      <c r="N11" s="81">
        <v>2019</v>
      </c>
      <c r="O11" s="78">
        <v>2017</v>
      </c>
      <c r="P11" s="79">
        <v>2018</v>
      </c>
      <c r="Q11" s="81">
        <v>2019</v>
      </c>
      <c r="R11" s="264"/>
      <c r="S11" s="265"/>
      <c r="T11" s="266"/>
    </row>
    <row r="12" spans="3:20" ht="12.75">
      <c r="C12" s="53"/>
      <c r="D12" s="54"/>
      <c r="E12" s="55"/>
      <c r="F12" s="53" t="s">
        <v>187</v>
      </c>
      <c r="G12" s="304" t="s">
        <v>189</v>
      </c>
      <c r="H12" s="266"/>
      <c r="I12" s="53" t="s">
        <v>187</v>
      </c>
      <c r="J12" s="304" t="s">
        <v>189</v>
      </c>
      <c r="K12" s="266"/>
      <c r="L12" s="53" t="s">
        <v>187</v>
      </c>
      <c r="M12" s="304" t="s">
        <v>189</v>
      </c>
      <c r="N12" s="266"/>
      <c r="O12" s="53" t="s">
        <v>187</v>
      </c>
      <c r="P12" s="304" t="s">
        <v>189</v>
      </c>
      <c r="Q12" s="266"/>
      <c r="R12" s="53"/>
      <c r="S12" s="54"/>
      <c r="T12" s="55"/>
    </row>
    <row r="13" spans="3:20" ht="13.5" thickBot="1">
      <c r="C13" s="7"/>
      <c r="D13" s="8"/>
      <c r="E13" s="9"/>
      <c r="F13" s="77" t="s">
        <v>188</v>
      </c>
      <c r="G13" s="302" t="s">
        <v>190</v>
      </c>
      <c r="H13" s="303"/>
      <c r="I13" s="77" t="s">
        <v>188</v>
      </c>
      <c r="J13" s="302" t="s">
        <v>190</v>
      </c>
      <c r="K13" s="303"/>
      <c r="L13" s="77" t="s">
        <v>188</v>
      </c>
      <c r="M13" s="302" t="s">
        <v>190</v>
      </c>
      <c r="N13" s="303"/>
      <c r="O13" s="77" t="s">
        <v>188</v>
      </c>
      <c r="P13" s="302" t="s">
        <v>190</v>
      </c>
      <c r="Q13" s="303"/>
      <c r="R13" s="7"/>
      <c r="S13" s="8"/>
      <c r="T13" s="9"/>
    </row>
    <row r="14" spans="3:20" ht="13.5" thickTop="1">
      <c r="C14" s="80" t="s">
        <v>258</v>
      </c>
      <c r="D14" s="3"/>
      <c r="E14" s="4"/>
      <c r="F14" s="82">
        <v>99.22987000000002</v>
      </c>
      <c r="G14" s="83">
        <v>100.03444372690282</v>
      </c>
      <c r="H14" s="84">
        <v>101.46390183883146</v>
      </c>
      <c r="I14" s="82">
        <v>105.75926000000001</v>
      </c>
      <c r="J14" s="83">
        <v>106.69910726486297</v>
      </c>
      <c r="K14" s="84">
        <v>108.8119073965502</v>
      </c>
      <c r="L14" s="82">
        <v>27.436030000000002</v>
      </c>
      <c r="M14" s="83">
        <v>27.76710166203983</v>
      </c>
      <c r="N14" s="84">
        <v>28.621430645419434</v>
      </c>
      <c r="O14" s="82">
        <v>33.96542</v>
      </c>
      <c r="P14" s="83">
        <v>34.431765199999994</v>
      </c>
      <c r="Q14" s="84">
        <v>35.969436203138166</v>
      </c>
      <c r="R14" s="80" t="s">
        <v>193</v>
      </c>
      <c r="S14" s="3"/>
      <c r="T14" s="4"/>
    </row>
    <row r="15" spans="3:20" ht="12.75">
      <c r="C15" s="6"/>
      <c r="D15" s="1"/>
      <c r="E15" s="5"/>
      <c r="F15" s="85"/>
      <c r="G15" s="86"/>
      <c r="H15" s="87"/>
      <c r="I15" s="85"/>
      <c r="J15" s="86"/>
      <c r="K15" s="87"/>
      <c r="L15" s="85"/>
      <c r="M15" s="86"/>
      <c r="N15" s="87"/>
      <c r="O15" s="85"/>
      <c r="P15" s="86"/>
      <c r="Q15" s="87"/>
      <c r="R15" s="68"/>
      <c r="S15" s="1"/>
      <c r="T15" s="5"/>
    </row>
    <row r="16" spans="3:20" ht="12.75">
      <c r="C16" s="6" t="s">
        <v>303</v>
      </c>
      <c r="D16" s="1"/>
      <c r="E16" s="5"/>
      <c r="F16" s="85">
        <v>246.31016</v>
      </c>
      <c r="G16" s="86">
        <v>240.89868310869662</v>
      </c>
      <c r="H16" s="87">
        <v>241.99591275759886</v>
      </c>
      <c r="I16" s="85">
        <v>257.17471</v>
      </c>
      <c r="J16" s="86">
        <v>251.76323310869662</v>
      </c>
      <c r="K16" s="87">
        <v>252.86046275759887</v>
      </c>
      <c r="L16" s="85">
        <v>2.9996</v>
      </c>
      <c r="M16" s="86">
        <v>2.9996</v>
      </c>
      <c r="N16" s="87">
        <v>2.9996</v>
      </c>
      <c r="O16" s="85">
        <v>13.86415</v>
      </c>
      <c r="P16" s="86">
        <v>13.86415</v>
      </c>
      <c r="Q16" s="87">
        <v>13.86415</v>
      </c>
      <c r="R16" s="6" t="s">
        <v>305</v>
      </c>
      <c r="S16" s="1"/>
      <c r="T16" s="5"/>
    </row>
    <row r="17" spans="3:20" ht="12.75">
      <c r="C17" s="6"/>
      <c r="D17" s="1"/>
      <c r="E17" s="5"/>
      <c r="F17" s="85"/>
      <c r="G17" s="86"/>
      <c r="H17" s="87"/>
      <c r="I17" s="85"/>
      <c r="J17" s="86"/>
      <c r="K17" s="87"/>
      <c r="L17" s="85"/>
      <c r="M17" s="86"/>
      <c r="N17" s="87"/>
      <c r="O17" s="85"/>
      <c r="P17" s="86"/>
      <c r="Q17" s="87"/>
      <c r="R17" s="68"/>
      <c r="S17" s="1"/>
      <c r="T17" s="5"/>
    </row>
    <row r="18" spans="3:20" ht="12.75">
      <c r="C18" s="68" t="s">
        <v>254</v>
      </c>
      <c r="D18" s="1"/>
      <c r="E18" s="5"/>
      <c r="F18" s="85">
        <v>20.39289</v>
      </c>
      <c r="G18" s="86">
        <v>20.936144536036178</v>
      </c>
      <c r="H18" s="87">
        <v>20.871864461905542</v>
      </c>
      <c r="I18" s="85">
        <v>24.11</v>
      </c>
      <c r="J18" s="86">
        <v>24.713391962184534</v>
      </c>
      <c r="K18" s="87">
        <v>24.747687985884955</v>
      </c>
      <c r="L18" s="85">
        <v>1.36879</v>
      </c>
      <c r="M18" s="86">
        <v>1.407666438336143</v>
      </c>
      <c r="N18" s="87">
        <v>1.409143775322765</v>
      </c>
      <c r="O18" s="85">
        <v>5.0859</v>
      </c>
      <c r="P18" s="86">
        <v>5.1849138644845</v>
      </c>
      <c r="Q18" s="87">
        <v>5.284967299302178</v>
      </c>
      <c r="R18" s="68" t="s">
        <v>194</v>
      </c>
      <c r="S18" s="1"/>
      <c r="T18" s="5"/>
    </row>
    <row r="19" spans="3:20" ht="12.75">
      <c r="C19" s="46"/>
      <c r="D19" s="1"/>
      <c r="E19" s="5"/>
      <c r="F19" s="85"/>
      <c r="G19" s="86"/>
      <c r="H19" s="87"/>
      <c r="I19" s="85"/>
      <c r="J19" s="86"/>
      <c r="K19" s="87"/>
      <c r="L19" s="85"/>
      <c r="M19" s="86"/>
      <c r="N19" s="87"/>
      <c r="O19" s="85"/>
      <c r="P19" s="86"/>
      <c r="Q19" s="87"/>
      <c r="R19" s="68"/>
      <c r="S19" s="1"/>
      <c r="T19" s="5"/>
    </row>
    <row r="20" spans="3:20" ht="12.75">
      <c r="C20" s="6" t="s">
        <v>191</v>
      </c>
      <c r="D20" s="1"/>
      <c r="E20" s="5"/>
      <c r="F20" s="85">
        <v>20.108980000000003</v>
      </c>
      <c r="G20" s="86">
        <v>20.651671893068215</v>
      </c>
      <c r="H20" s="87">
        <v>20.589785692615475</v>
      </c>
      <c r="I20" s="85">
        <v>24.11</v>
      </c>
      <c r="J20" s="86">
        <v>24.713391962184534</v>
      </c>
      <c r="K20" s="87">
        <v>24.747687985884955</v>
      </c>
      <c r="L20" s="85">
        <v>1.0514700000000001</v>
      </c>
      <c r="M20" s="86">
        <v>1.0856700997160091</v>
      </c>
      <c r="N20" s="87">
        <v>1.0906269973370473</v>
      </c>
      <c r="O20" s="85">
        <v>5.05249</v>
      </c>
      <c r="P20" s="86">
        <v>5.147390168832326</v>
      </c>
      <c r="Q20" s="87">
        <v>5.248529290606526</v>
      </c>
      <c r="R20" s="68" t="s">
        <v>196</v>
      </c>
      <c r="S20" s="1"/>
      <c r="T20" s="5"/>
    </row>
    <row r="21" spans="3:20" ht="12.75">
      <c r="C21" s="6"/>
      <c r="D21" s="1"/>
      <c r="E21" s="5"/>
      <c r="F21" s="85"/>
      <c r="G21" s="86"/>
      <c r="H21" s="87"/>
      <c r="I21" s="85"/>
      <c r="J21" s="86"/>
      <c r="K21" s="87"/>
      <c r="L21" s="85"/>
      <c r="M21" s="86"/>
      <c r="N21" s="87"/>
      <c r="O21" s="85"/>
      <c r="P21" s="86"/>
      <c r="Q21" s="87"/>
      <c r="R21" s="68"/>
      <c r="S21" s="1"/>
      <c r="T21" s="5"/>
    </row>
    <row r="22" spans="3:20" ht="12.75">
      <c r="C22" s="6" t="s">
        <v>192</v>
      </c>
      <c r="D22" s="1"/>
      <c r="E22" s="5"/>
      <c r="F22" s="85">
        <v>0.28391</v>
      </c>
      <c r="G22" s="86">
        <v>0.28447264296796</v>
      </c>
      <c r="H22" s="87">
        <v>0.2820787692900657</v>
      </c>
      <c r="I22" s="85">
        <v>0</v>
      </c>
      <c r="J22" s="86">
        <v>0</v>
      </c>
      <c r="K22" s="87">
        <v>0</v>
      </c>
      <c r="L22" s="85">
        <v>0.31732</v>
      </c>
      <c r="M22" s="86">
        <v>0.3219963386201339</v>
      </c>
      <c r="N22" s="87">
        <v>0.31851677798571787</v>
      </c>
      <c r="O22" s="85">
        <v>0.033409999999999995</v>
      </c>
      <c r="P22" s="86">
        <v>0.037523695652173915</v>
      </c>
      <c r="Q22" s="87">
        <v>0.036438008695652176</v>
      </c>
      <c r="R22" s="68" t="s">
        <v>197</v>
      </c>
      <c r="S22" s="1"/>
      <c r="T22" s="5"/>
    </row>
    <row r="23" spans="3:20" ht="12.75">
      <c r="C23" s="6"/>
      <c r="D23" s="1"/>
      <c r="E23" s="5"/>
      <c r="F23" s="85"/>
      <c r="G23" s="86"/>
      <c r="H23" s="87"/>
      <c r="I23" s="85"/>
      <c r="J23" s="86"/>
      <c r="K23" s="87"/>
      <c r="L23" s="85"/>
      <c r="M23" s="86"/>
      <c r="N23" s="87"/>
      <c r="O23" s="85"/>
      <c r="P23" s="86"/>
      <c r="Q23" s="87"/>
      <c r="R23" s="17"/>
      <c r="S23" s="1"/>
      <c r="T23" s="5"/>
    </row>
    <row r="24" spans="3:20" ht="12.75">
      <c r="C24" s="6" t="s">
        <v>304</v>
      </c>
      <c r="D24" s="1"/>
      <c r="E24" s="5"/>
      <c r="F24" s="85">
        <v>47.71113</v>
      </c>
      <c r="G24" s="86">
        <v>47.681129999999996</v>
      </c>
      <c r="H24" s="87">
        <v>49.15304431762509</v>
      </c>
      <c r="I24" s="85">
        <v>48.917269999999995</v>
      </c>
      <c r="J24" s="86">
        <v>48.917269999999995</v>
      </c>
      <c r="K24" s="87">
        <v>50.38918431762509</v>
      </c>
      <c r="L24" s="85">
        <v>2.99758</v>
      </c>
      <c r="M24" s="86">
        <v>2.99758</v>
      </c>
      <c r="N24" s="87">
        <v>2.99758</v>
      </c>
      <c r="O24" s="85">
        <v>4.203720000000001</v>
      </c>
      <c r="P24" s="86">
        <v>4.23372</v>
      </c>
      <c r="Q24" s="87">
        <v>4.23372</v>
      </c>
      <c r="R24" s="6" t="s">
        <v>306</v>
      </c>
      <c r="S24" s="1"/>
      <c r="T24" s="5"/>
    </row>
    <row r="25" spans="3:20" ht="12.75">
      <c r="C25" s="6"/>
      <c r="D25" s="1"/>
      <c r="E25" s="5"/>
      <c r="F25" s="88"/>
      <c r="G25" s="89"/>
      <c r="H25" s="90"/>
      <c r="I25" s="88"/>
      <c r="J25" s="89"/>
      <c r="K25" s="90"/>
      <c r="L25" s="85"/>
      <c r="M25" s="86"/>
      <c r="N25" s="87"/>
      <c r="O25" s="85"/>
      <c r="P25" s="86"/>
      <c r="Q25" s="87"/>
      <c r="R25" s="17"/>
      <c r="S25" s="1"/>
      <c r="T25" s="5"/>
    </row>
    <row r="26" spans="3:20" ht="12.75">
      <c r="C26" s="6" t="s">
        <v>191</v>
      </c>
      <c r="D26" s="1"/>
      <c r="E26" s="5"/>
      <c r="F26" s="104">
        <v>47.71012999999999</v>
      </c>
      <c r="G26" s="105">
        <v>47.68012999999999</v>
      </c>
      <c r="H26" s="106">
        <v>49.152044317625084</v>
      </c>
      <c r="I26" s="88">
        <v>48.917269999999995</v>
      </c>
      <c r="J26" s="89">
        <v>48.917269999999995</v>
      </c>
      <c r="K26" s="90">
        <v>50.38918431762509</v>
      </c>
      <c r="L26" s="110">
        <v>2.99458</v>
      </c>
      <c r="M26" s="111">
        <v>2.99458</v>
      </c>
      <c r="N26" s="112">
        <v>2.99458</v>
      </c>
      <c r="O26" s="110">
        <v>4.20172</v>
      </c>
      <c r="P26" s="111">
        <v>4.23172</v>
      </c>
      <c r="Q26" s="112">
        <v>4.23172</v>
      </c>
      <c r="R26" s="17" t="s">
        <v>196</v>
      </c>
      <c r="S26" s="1"/>
      <c r="T26" s="5"/>
    </row>
    <row r="27" spans="3:20" ht="12.75">
      <c r="C27" s="6"/>
      <c r="D27" s="1"/>
      <c r="E27" s="5"/>
      <c r="F27" s="104"/>
      <c r="G27" s="105"/>
      <c r="H27" s="106"/>
      <c r="I27" s="88"/>
      <c r="J27" s="89"/>
      <c r="K27" s="90"/>
      <c r="L27" s="110"/>
      <c r="M27" s="111"/>
      <c r="N27" s="112"/>
      <c r="O27" s="110"/>
      <c r="P27" s="111"/>
      <c r="Q27" s="112"/>
      <c r="R27" s="17"/>
      <c r="S27" s="1"/>
      <c r="T27" s="5"/>
    </row>
    <row r="28" spans="3:20" ht="13.5" thickBot="1">
      <c r="C28" s="7" t="s">
        <v>192</v>
      </c>
      <c r="D28" s="8"/>
      <c r="E28" s="9"/>
      <c r="F28" s="107">
        <v>0.001</v>
      </c>
      <c r="G28" s="108">
        <v>0.001</v>
      </c>
      <c r="H28" s="109">
        <v>0.001</v>
      </c>
      <c r="I28" s="97"/>
      <c r="J28" s="98"/>
      <c r="K28" s="99"/>
      <c r="L28" s="113">
        <v>0.003</v>
      </c>
      <c r="M28" s="114">
        <v>0.003</v>
      </c>
      <c r="N28" s="115">
        <v>0.003</v>
      </c>
      <c r="O28" s="113">
        <v>0.002</v>
      </c>
      <c r="P28" s="114">
        <v>0.002</v>
      </c>
      <c r="Q28" s="115">
        <v>0.002</v>
      </c>
      <c r="R28" s="18" t="s">
        <v>197</v>
      </c>
      <c r="S28" s="8"/>
      <c r="T28" s="9"/>
    </row>
    <row r="29" spans="3:20" ht="13.5" thickTop="1">
      <c r="C29" s="17" t="s">
        <v>294</v>
      </c>
      <c r="D29" s="1"/>
      <c r="E29" s="5"/>
      <c r="F29" s="88">
        <v>0.6403099999999999</v>
      </c>
      <c r="G29" s="89">
        <v>0.6530590913108023</v>
      </c>
      <c r="H29" s="90">
        <v>0.6582185700715084</v>
      </c>
      <c r="I29" s="88">
        <v>1.16</v>
      </c>
      <c r="J29" s="89">
        <v>1.1704094844533601</v>
      </c>
      <c r="K29" s="90">
        <v>1.173461109327984</v>
      </c>
      <c r="L29" s="85">
        <v>0.38983999999999996</v>
      </c>
      <c r="M29" s="86">
        <v>0.39432812382964944</v>
      </c>
      <c r="N29" s="87">
        <v>0.3851142475484414</v>
      </c>
      <c r="O29" s="85">
        <v>0.90953</v>
      </c>
      <c r="P29" s="86">
        <v>0.9116785169722073</v>
      </c>
      <c r="Q29" s="87">
        <v>0.900356786804917</v>
      </c>
      <c r="R29" s="17" t="s">
        <v>302</v>
      </c>
      <c r="S29" s="1"/>
      <c r="T29" s="5"/>
    </row>
    <row r="30" spans="3:20" ht="12.75">
      <c r="C30" s="6"/>
      <c r="D30" s="1"/>
      <c r="E30" s="5"/>
      <c r="F30" s="104"/>
      <c r="G30" s="105"/>
      <c r="H30" s="106"/>
      <c r="I30" s="191"/>
      <c r="J30" s="192"/>
      <c r="K30" s="193"/>
      <c r="L30" s="110"/>
      <c r="M30" s="111"/>
      <c r="N30" s="112"/>
      <c r="O30" s="110"/>
      <c r="P30" s="111"/>
      <c r="Q30" s="112"/>
      <c r="R30" s="17"/>
      <c r="S30" s="1"/>
      <c r="T30" s="5"/>
    </row>
    <row r="31" spans="3:20" ht="12.75">
      <c r="C31" s="17" t="s">
        <v>198</v>
      </c>
      <c r="D31" s="1"/>
      <c r="E31" s="5"/>
      <c r="F31" s="85">
        <v>16.91344</v>
      </c>
      <c r="G31" s="86">
        <v>16.905882918558635</v>
      </c>
      <c r="H31" s="87">
        <v>16.60101308805229</v>
      </c>
      <c r="I31" s="85">
        <v>11.84336</v>
      </c>
      <c r="J31" s="86">
        <v>11.87422357353661</v>
      </c>
      <c r="K31" s="87">
        <v>11.883271480678035</v>
      </c>
      <c r="L31" s="85">
        <v>6.67641</v>
      </c>
      <c r="M31" s="86">
        <v>6.772364920225597</v>
      </c>
      <c r="N31" s="87">
        <v>6.416448461588738</v>
      </c>
      <c r="O31" s="85">
        <v>1.60633</v>
      </c>
      <c r="P31" s="86">
        <v>1.7407055752035714</v>
      </c>
      <c r="Q31" s="87">
        <v>1.6987068542144812</v>
      </c>
      <c r="R31" s="17" t="s">
        <v>201</v>
      </c>
      <c r="S31" s="1"/>
      <c r="T31" s="5"/>
    </row>
    <row r="32" spans="3:20" ht="12.75">
      <c r="C32" s="45"/>
      <c r="D32" s="1"/>
      <c r="E32" s="5"/>
      <c r="F32" s="85"/>
      <c r="G32" s="86"/>
      <c r="H32" s="87"/>
      <c r="I32" s="85"/>
      <c r="J32" s="86"/>
      <c r="K32" s="87"/>
      <c r="L32" s="85"/>
      <c r="M32" s="86"/>
      <c r="N32" s="87"/>
      <c r="O32" s="85"/>
      <c r="P32" s="86"/>
      <c r="Q32" s="87"/>
      <c r="R32" s="47"/>
      <c r="S32" s="1"/>
      <c r="T32" s="5"/>
    </row>
    <row r="33" spans="3:20" ht="12.75">
      <c r="C33" s="17" t="s">
        <v>339</v>
      </c>
      <c r="D33" s="1"/>
      <c r="E33" s="5"/>
      <c r="F33" s="85">
        <v>6.42234</v>
      </c>
      <c r="G33" s="86">
        <v>6.59724985965</v>
      </c>
      <c r="H33" s="87">
        <v>6.8534799286500006</v>
      </c>
      <c r="I33" s="85">
        <v>5.87441</v>
      </c>
      <c r="J33" s="86">
        <v>6.7400393869999995</v>
      </c>
      <c r="K33" s="87">
        <v>6.746090840000001</v>
      </c>
      <c r="L33" s="85">
        <v>1.7100199999999999</v>
      </c>
      <c r="M33" s="86">
        <v>1.01633810865</v>
      </c>
      <c r="N33" s="87">
        <v>1.2489280386500001</v>
      </c>
      <c r="O33" s="85">
        <v>1.1620900000000005</v>
      </c>
      <c r="P33" s="86">
        <v>1.1591276360000002</v>
      </c>
      <c r="Q33" s="87">
        <v>1.1415389500000002</v>
      </c>
      <c r="R33" s="17" t="s">
        <v>341</v>
      </c>
      <c r="S33" s="1"/>
      <c r="T33" s="5"/>
    </row>
    <row r="34" spans="3:20" ht="12.75">
      <c r="C34" s="6"/>
      <c r="D34" s="1"/>
      <c r="E34" s="5"/>
      <c r="F34" s="85"/>
      <c r="G34" s="86"/>
      <c r="H34" s="87"/>
      <c r="I34" s="85"/>
      <c r="J34" s="86"/>
      <c r="K34" s="87"/>
      <c r="L34" s="85"/>
      <c r="M34" s="86"/>
      <c r="N34" s="87"/>
      <c r="O34" s="85"/>
      <c r="P34" s="86"/>
      <c r="Q34" s="87"/>
      <c r="R34" s="17"/>
      <c r="S34" s="1"/>
      <c r="T34" s="5"/>
    </row>
    <row r="35" spans="3:20" ht="12.75">
      <c r="C35" s="17" t="s">
        <v>290</v>
      </c>
      <c r="D35" s="1"/>
      <c r="E35" s="5"/>
      <c r="F35" s="85">
        <v>20.23139</v>
      </c>
      <c r="G35" s="86">
        <v>20.063798167300007</v>
      </c>
      <c r="H35" s="87">
        <v>21.3550419107</v>
      </c>
      <c r="I35" s="85">
        <v>20.08265</v>
      </c>
      <c r="J35" s="86">
        <v>20.380030044999998</v>
      </c>
      <c r="K35" s="87">
        <v>21.99530063</v>
      </c>
      <c r="L35" s="85">
        <v>6.25037</v>
      </c>
      <c r="M35" s="86">
        <v>6.2445822488000005</v>
      </c>
      <c r="N35" s="87">
        <v>6.2948480882</v>
      </c>
      <c r="O35" s="85">
        <v>6.101629999999999</v>
      </c>
      <c r="P35" s="86">
        <v>6.560814126499991</v>
      </c>
      <c r="Q35" s="87">
        <v>6.9351068075</v>
      </c>
      <c r="R35" s="17" t="s">
        <v>290</v>
      </c>
      <c r="S35" s="1"/>
      <c r="T35" s="5"/>
    </row>
    <row r="36" spans="3:20" ht="12.75">
      <c r="C36" s="6"/>
      <c r="D36" s="1"/>
      <c r="E36" s="5"/>
      <c r="F36" s="85"/>
      <c r="G36" s="86"/>
      <c r="H36" s="87"/>
      <c r="I36" s="85"/>
      <c r="J36" s="86"/>
      <c r="K36" s="87"/>
      <c r="L36" s="85"/>
      <c r="M36" s="86"/>
      <c r="N36" s="87"/>
      <c r="O36" s="85"/>
      <c r="P36" s="86"/>
      <c r="Q36" s="87"/>
      <c r="R36" s="17"/>
      <c r="S36" s="1"/>
      <c r="T36" s="5"/>
    </row>
    <row r="37" spans="3:20" ht="12.75">
      <c r="C37" s="17" t="s">
        <v>199</v>
      </c>
      <c r="D37" s="1"/>
      <c r="E37" s="5"/>
      <c r="F37" s="85">
        <v>11.93672</v>
      </c>
      <c r="G37" s="86">
        <v>12.197729254418675</v>
      </c>
      <c r="H37" s="87">
        <v>12.221567623708584</v>
      </c>
      <c r="I37" s="85">
        <v>9.754</v>
      </c>
      <c r="J37" s="86">
        <v>10.010097583999999</v>
      </c>
      <c r="K37" s="87">
        <v>10.002558977000001</v>
      </c>
      <c r="L37" s="85">
        <v>3.57173</v>
      </c>
      <c r="M37" s="86">
        <v>3.602284023541617</v>
      </c>
      <c r="N37" s="87">
        <v>3.6161538242529905</v>
      </c>
      <c r="O37" s="85">
        <v>1.38901</v>
      </c>
      <c r="P37" s="86">
        <v>1.4146523531229407</v>
      </c>
      <c r="Q37" s="87">
        <v>1.3971451775444081</v>
      </c>
      <c r="R37" s="17" t="s">
        <v>202</v>
      </c>
      <c r="S37" s="1"/>
      <c r="T37" s="5"/>
    </row>
    <row r="38" spans="3:20" ht="12.75">
      <c r="C38" s="6"/>
      <c r="D38" s="1"/>
      <c r="E38" s="5"/>
      <c r="F38" s="85"/>
      <c r="G38" s="86"/>
      <c r="H38" s="87"/>
      <c r="I38" s="85"/>
      <c r="J38" s="86"/>
      <c r="K38" s="87"/>
      <c r="L38" s="85"/>
      <c r="M38" s="86"/>
      <c r="N38" s="87"/>
      <c r="O38" s="85"/>
      <c r="P38" s="86"/>
      <c r="Q38" s="87"/>
      <c r="R38" s="17"/>
      <c r="S38" s="1"/>
      <c r="T38" s="5"/>
    </row>
    <row r="39" spans="3:20" ht="12.75">
      <c r="C39" s="6" t="s">
        <v>200</v>
      </c>
      <c r="D39" s="1"/>
      <c r="E39" s="5"/>
      <c r="F39" s="85">
        <v>0.61663</v>
      </c>
      <c r="G39" s="86">
        <v>0.675068</v>
      </c>
      <c r="H39" s="87">
        <v>0.678068</v>
      </c>
      <c r="I39" s="85">
        <v>0.49</v>
      </c>
      <c r="J39" s="86">
        <v>0.515</v>
      </c>
      <c r="K39" s="87">
        <v>0.515</v>
      </c>
      <c r="L39" s="85">
        <v>0.37219</v>
      </c>
      <c r="M39" s="86">
        <v>0.38094</v>
      </c>
      <c r="N39" s="87">
        <v>0.38794</v>
      </c>
      <c r="O39" s="85">
        <v>0.24556</v>
      </c>
      <c r="P39" s="86">
        <v>0.220872</v>
      </c>
      <c r="Q39" s="87">
        <v>0.22487200000000002</v>
      </c>
      <c r="R39" s="17" t="s">
        <v>203</v>
      </c>
      <c r="S39" s="1"/>
      <c r="T39" s="5"/>
    </row>
    <row r="40" spans="3:20" ht="12.75">
      <c r="C40" s="45"/>
      <c r="D40" s="1"/>
      <c r="E40" s="5"/>
      <c r="F40" s="85"/>
      <c r="G40" s="86"/>
      <c r="H40" s="87"/>
      <c r="I40" s="85"/>
      <c r="J40" s="86"/>
      <c r="K40" s="87"/>
      <c r="L40" s="85"/>
      <c r="M40" s="86"/>
      <c r="N40" s="87"/>
      <c r="O40" s="85"/>
      <c r="P40" s="86"/>
      <c r="Q40" s="87"/>
      <c r="R40" s="47"/>
      <c r="S40" s="1"/>
      <c r="T40" s="5"/>
    </row>
    <row r="41" spans="3:20" ht="12.75">
      <c r="C41" s="46" t="s">
        <v>204</v>
      </c>
      <c r="D41" s="1"/>
      <c r="E41" s="5"/>
      <c r="F41" s="85">
        <v>6.268730000000001</v>
      </c>
      <c r="G41" s="86">
        <v>6.366540956916482</v>
      </c>
      <c r="H41" s="87">
        <v>6.39876712893562</v>
      </c>
      <c r="I41" s="85">
        <v>4.264</v>
      </c>
      <c r="J41" s="86">
        <v>4.395097584</v>
      </c>
      <c r="K41" s="87">
        <v>4.387558976999999</v>
      </c>
      <c r="L41" s="85">
        <v>2.9346400000000004</v>
      </c>
      <c r="M41" s="86">
        <v>2.9572237260394223</v>
      </c>
      <c r="N41" s="87">
        <v>2.9754813294800284</v>
      </c>
      <c r="O41" s="85">
        <v>0.92991</v>
      </c>
      <c r="P41" s="86">
        <v>0.9857803531229407</v>
      </c>
      <c r="Q41" s="87">
        <v>0.9642731775444081</v>
      </c>
      <c r="R41" s="68" t="s">
        <v>204</v>
      </c>
      <c r="S41" s="1"/>
      <c r="T41" s="5"/>
    </row>
    <row r="42" spans="3:20" ht="12.75">
      <c r="C42" s="46"/>
      <c r="D42" s="1"/>
      <c r="E42" s="5"/>
      <c r="F42" s="85"/>
      <c r="G42" s="86"/>
      <c r="H42" s="87"/>
      <c r="I42" s="85"/>
      <c r="J42" s="86"/>
      <c r="K42" s="87"/>
      <c r="L42" s="85"/>
      <c r="M42" s="86"/>
      <c r="N42" s="87"/>
      <c r="O42" s="85"/>
      <c r="P42" s="86"/>
      <c r="Q42" s="87"/>
      <c r="R42" s="68"/>
      <c r="S42" s="1"/>
      <c r="T42" s="5"/>
    </row>
    <row r="43" spans="3:20" ht="13.5" thickBot="1">
      <c r="C43" s="100" t="s">
        <v>385</v>
      </c>
      <c r="D43" s="8"/>
      <c r="E43" s="9"/>
      <c r="F43" s="94">
        <v>5.05136</v>
      </c>
      <c r="G43" s="95">
        <v>5.156120297502194</v>
      </c>
      <c r="H43" s="96">
        <v>5.144732494772962</v>
      </c>
      <c r="I43" s="94">
        <v>5</v>
      </c>
      <c r="J43" s="95">
        <v>5.1</v>
      </c>
      <c r="K43" s="96">
        <v>5.1</v>
      </c>
      <c r="L43" s="94">
        <v>0.26489999999999997</v>
      </c>
      <c r="M43" s="95">
        <v>0.26412029750219473</v>
      </c>
      <c r="N43" s="96">
        <v>0.2527324947729619</v>
      </c>
      <c r="O43" s="94">
        <v>0.21354</v>
      </c>
      <c r="P43" s="95">
        <v>0.208</v>
      </c>
      <c r="Q43" s="96">
        <v>0.208</v>
      </c>
      <c r="R43" s="101" t="s">
        <v>386</v>
      </c>
      <c r="S43" s="8"/>
      <c r="T43" s="9"/>
    </row>
    <row r="44" spans="3:20" ht="13.5" thickTop="1">
      <c r="C44" s="46" t="s">
        <v>300</v>
      </c>
      <c r="D44" s="1"/>
      <c r="E44" s="5"/>
      <c r="F44" s="110">
        <v>289.2711</v>
      </c>
      <c r="G44" s="111">
        <v>289.27034</v>
      </c>
      <c r="H44" s="112">
        <v>284.6565318077877</v>
      </c>
      <c r="I44" s="85">
        <v>293.17368</v>
      </c>
      <c r="J44" s="86">
        <v>293.17368</v>
      </c>
      <c r="K44" s="87">
        <v>288.5598718077877</v>
      </c>
      <c r="L44" s="110">
        <v>3.6514499999999996</v>
      </c>
      <c r="M44" s="111">
        <v>3.6509899999999997</v>
      </c>
      <c r="N44" s="112">
        <v>3.6509899999999997</v>
      </c>
      <c r="O44" s="85">
        <v>7.55403</v>
      </c>
      <c r="P44" s="86">
        <v>7.55433</v>
      </c>
      <c r="Q44" s="87">
        <v>7.55433</v>
      </c>
      <c r="R44" s="46" t="s">
        <v>301</v>
      </c>
      <c r="S44" s="1"/>
      <c r="T44" s="5"/>
    </row>
    <row r="45" spans="3:20" ht="12.75">
      <c r="C45" s="46"/>
      <c r="D45" s="1"/>
      <c r="E45" s="5"/>
      <c r="F45" s="110"/>
      <c r="G45" s="111"/>
      <c r="H45" s="112"/>
      <c r="I45" s="85"/>
      <c r="J45" s="86"/>
      <c r="K45" s="87"/>
      <c r="L45" s="110"/>
      <c r="M45" s="111"/>
      <c r="N45" s="112"/>
      <c r="O45" s="85"/>
      <c r="P45" s="86"/>
      <c r="Q45" s="87"/>
      <c r="R45" s="17"/>
      <c r="S45" s="1"/>
      <c r="T45" s="5"/>
    </row>
    <row r="46" spans="3:20" ht="12.75">
      <c r="C46" s="46" t="s">
        <v>342</v>
      </c>
      <c r="D46" s="1"/>
      <c r="E46" s="5"/>
      <c r="F46" s="110">
        <v>192.06783</v>
      </c>
      <c r="G46" s="111">
        <v>192.06783</v>
      </c>
      <c r="H46" s="112">
        <v>187.45402180778777</v>
      </c>
      <c r="I46" s="85">
        <v>191.79775999999998</v>
      </c>
      <c r="J46" s="86">
        <v>191.79775999999998</v>
      </c>
      <c r="K46" s="87">
        <v>187.18395180778776</v>
      </c>
      <c r="L46" s="110">
        <v>1.10853</v>
      </c>
      <c r="M46" s="111">
        <v>1.10853</v>
      </c>
      <c r="N46" s="112">
        <v>1.10853</v>
      </c>
      <c r="O46" s="85">
        <v>0.83846</v>
      </c>
      <c r="P46" s="86">
        <v>0.83846</v>
      </c>
      <c r="Q46" s="87">
        <v>0.83846</v>
      </c>
      <c r="R46" s="46" t="s">
        <v>343</v>
      </c>
      <c r="S46" s="1"/>
      <c r="T46" s="5"/>
    </row>
    <row r="47" spans="3:20" ht="12.75">
      <c r="C47" s="46"/>
      <c r="D47" s="1"/>
      <c r="E47" s="5"/>
      <c r="F47" s="110"/>
      <c r="G47" s="111"/>
      <c r="H47" s="112"/>
      <c r="I47" s="85"/>
      <c r="J47" s="86"/>
      <c r="K47" s="87"/>
      <c r="L47" s="110"/>
      <c r="M47" s="111"/>
      <c r="N47" s="112"/>
      <c r="O47" s="85"/>
      <c r="P47" s="86"/>
      <c r="Q47" s="87"/>
      <c r="R47" s="47"/>
      <c r="S47" s="1"/>
      <c r="T47" s="5"/>
    </row>
    <row r="48" spans="3:20" ht="12.75">
      <c r="C48" s="46" t="s">
        <v>257</v>
      </c>
      <c r="D48" s="1"/>
      <c r="E48" s="5"/>
      <c r="F48" s="110">
        <v>135.16787</v>
      </c>
      <c r="G48" s="111">
        <v>135.16787</v>
      </c>
      <c r="H48" s="112">
        <v>132.8664016539764</v>
      </c>
      <c r="I48" s="85">
        <v>134.8765</v>
      </c>
      <c r="J48" s="86">
        <v>134.8765</v>
      </c>
      <c r="K48" s="87">
        <v>132.5750316539764</v>
      </c>
      <c r="L48" s="110">
        <v>0.80799</v>
      </c>
      <c r="M48" s="111">
        <v>0.80799</v>
      </c>
      <c r="N48" s="112">
        <v>0.80799</v>
      </c>
      <c r="O48" s="85">
        <v>0.51662</v>
      </c>
      <c r="P48" s="86">
        <v>0.51662</v>
      </c>
      <c r="Q48" s="87">
        <v>0.51662</v>
      </c>
      <c r="R48" s="46" t="s">
        <v>206</v>
      </c>
      <c r="S48" s="1"/>
      <c r="T48" s="5"/>
    </row>
    <row r="49" spans="3:20" ht="12.75">
      <c r="C49" s="46"/>
      <c r="D49" s="1"/>
      <c r="E49" s="5"/>
      <c r="F49" s="110"/>
      <c r="G49" s="111"/>
      <c r="H49" s="112"/>
      <c r="I49" s="85"/>
      <c r="J49" s="86"/>
      <c r="K49" s="87"/>
      <c r="L49" s="110"/>
      <c r="M49" s="111"/>
      <c r="N49" s="112"/>
      <c r="O49" s="85"/>
      <c r="P49" s="86"/>
      <c r="Q49" s="87"/>
      <c r="R49" s="47"/>
      <c r="S49" s="1"/>
      <c r="T49" s="5"/>
    </row>
    <row r="50" spans="3:20" ht="12.75">
      <c r="C50" s="46" t="s">
        <v>256</v>
      </c>
      <c r="D50" s="1"/>
      <c r="E50" s="5"/>
      <c r="F50" s="110">
        <v>56.89996</v>
      </c>
      <c r="G50" s="111">
        <v>56.89996</v>
      </c>
      <c r="H50" s="112">
        <v>54.58762015381135</v>
      </c>
      <c r="I50" s="85">
        <v>56.921260000000004</v>
      </c>
      <c r="J50" s="86">
        <v>56.921260000000004</v>
      </c>
      <c r="K50" s="87">
        <v>54.608920153811354</v>
      </c>
      <c r="L50" s="110">
        <v>0.30054</v>
      </c>
      <c r="M50" s="111">
        <v>0.30054</v>
      </c>
      <c r="N50" s="112">
        <v>0.30054</v>
      </c>
      <c r="O50" s="85">
        <v>0.32183999999999996</v>
      </c>
      <c r="P50" s="86">
        <v>0.32183999999999996</v>
      </c>
      <c r="Q50" s="87">
        <v>0.32183999999999996</v>
      </c>
      <c r="R50" s="46" t="s">
        <v>207</v>
      </c>
      <c r="S50" s="1"/>
      <c r="T50" s="5"/>
    </row>
    <row r="51" spans="3:20" ht="12.75">
      <c r="C51" s="46"/>
      <c r="D51" s="1"/>
      <c r="E51" s="5"/>
      <c r="F51" s="85"/>
      <c r="G51" s="86"/>
      <c r="H51" s="87"/>
      <c r="I51" s="85"/>
      <c r="J51" s="86"/>
      <c r="K51" s="87"/>
      <c r="L51" s="85"/>
      <c r="M51" s="86"/>
      <c r="N51" s="87"/>
      <c r="O51" s="85"/>
      <c r="P51" s="86"/>
      <c r="Q51" s="87"/>
      <c r="R51" s="17"/>
      <c r="S51" s="1"/>
      <c r="T51" s="5"/>
    </row>
    <row r="52" spans="3:20" ht="13.5" thickBot="1">
      <c r="C52" s="100" t="s">
        <v>205</v>
      </c>
      <c r="D52" s="8"/>
      <c r="E52" s="9"/>
      <c r="F52" s="94">
        <v>97.20326999999999</v>
      </c>
      <c r="G52" s="95">
        <v>97.20251</v>
      </c>
      <c r="H52" s="96">
        <v>97.20251</v>
      </c>
      <c r="I52" s="94">
        <v>101.37592</v>
      </c>
      <c r="J52" s="95">
        <v>101.37592</v>
      </c>
      <c r="K52" s="96">
        <v>101.37592</v>
      </c>
      <c r="L52" s="94">
        <v>2.54292</v>
      </c>
      <c r="M52" s="95">
        <v>2.54246</v>
      </c>
      <c r="N52" s="96">
        <v>2.54246</v>
      </c>
      <c r="O52" s="94">
        <v>6.71557</v>
      </c>
      <c r="P52" s="95">
        <v>6.71587</v>
      </c>
      <c r="Q52" s="96">
        <v>6.71587</v>
      </c>
      <c r="R52" s="101" t="s">
        <v>209</v>
      </c>
      <c r="S52" s="8"/>
      <c r="T52" s="9"/>
    </row>
    <row r="53" spans="3:20" ht="13.5" thickTop="1">
      <c r="C53" s="167" t="s">
        <v>296</v>
      </c>
      <c r="D53" s="1"/>
      <c r="E53" s="1"/>
      <c r="F53" s="195">
        <v>54.09944999999999</v>
      </c>
      <c r="G53" s="196">
        <v>53.847901817475005</v>
      </c>
      <c r="H53" s="196">
        <v>53.821805124974944</v>
      </c>
      <c r="I53" s="195">
        <v>66.08652</v>
      </c>
      <c r="J53" s="196">
        <v>65.950811517475</v>
      </c>
      <c r="K53" s="196">
        <v>65.98231412497495</v>
      </c>
      <c r="L53" s="195">
        <v>5.89941</v>
      </c>
      <c r="M53" s="196">
        <v>5.7949152999999995</v>
      </c>
      <c r="N53" s="196">
        <v>5.681140999999999</v>
      </c>
      <c r="O53" s="195">
        <v>17.88648</v>
      </c>
      <c r="P53" s="196">
        <v>17.897825</v>
      </c>
      <c r="Q53" s="196">
        <v>17.84165</v>
      </c>
      <c r="R53" s="80" t="s">
        <v>297</v>
      </c>
      <c r="S53" s="1"/>
      <c r="T53" s="4"/>
    </row>
    <row r="54" spans="3:20" ht="12.75">
      <c r="C54" s="46"/>
      <c r="D54" s="1"/>
      <c r="E54" s="1"/>
      <c r="F54" s="197"/>
      <c r="G54" s="198"/>
      <c r="H54" s="198"/>
      <c r="I54" s="197"/>
      <c r="J54" s="198"/>
      <c r="K54" s="198"/>
      <c r="L54" s="197"/>
      <c r="M54" s="198"/>
      <c r="N54" s="198"/>
      <c r="O54" s="197"/>
      <c r="P54" s="198"/>
      <c r="Q54" s="198"/>
      <c r="R54" s="68"/>
      <c r="S54" s="1"/>
      <c r="T54" s="5"/>
    </row>
    <row r="55" spans="3:20" ht="12.75">
      <c r="C55" s="46" t="s">
        <v>168</v>
      </c>
      <c r="D55" s="1"/>
      <c r="E55" s="1"/>
      <c r="F55" s="197">
        <v>75.18113</v>
      </c>
      <c r="G55" s="198">
        <v>75.01750009057162</v>
      </c>
      <c r="H55" s="198">
        <v>75.24343509057162</v>
      </c>
      <c r="I55" s="197">
        <v>81.91193999999999</v>
      </c>
      <c r="J55" s="198">
        <v>81.56187409057162</v>
      </c>
      <c r="K55" s="198">
        <v>81.52999409057162</v>
      </c>
      <c r="L55" s="197">
        <v>12.08718</v>
      </c>
      <c r="M55" s="198">
        <v>12.119663000000001</v>
      </c>
      <c r="N55" s="198">
        <v>12.080744000000001</v>
      </c>
      <c r="O55" s="197">
        <v>18.817989999999998</v>
      </c>
      <c r="P55" s="198">
        <v>18.664037</v>
      </c>
      <c r="Q55" s="198">
        <v>18.367303</v>
      </c>
      <c r="R55" s="68" t="s">
        <v>179</v>
      </c>
      <c r="S55" s="1"/>
      <c r="T55" s="5"/>
    </row>
    <row r="56" spans="3:20" ht="12.75">
      <c r="C56" s="46"/>
      <c r="D56" s="1"/>
      <c r="E56" s="1"/>
      <c r="F56" s="197"/>
      <c r="G56" s="198"/>
      <c r="H56" s="198"/>
      <c r="I56" s="197"/>
      <c r="J56" s="198"/>
      <c r="K56" s="198"/>
      <c r="L56" s="197"/>
      <c r="M56" s="198"/>
      <c r="N56" s="198"/>
      <c r="O56" s="197"/>
      <c r="P56" s="198"/>
      <c r="Q56" s="198"/>
      <c r="R56" s="68"/>
      <c r="S56" s="1"/>
      <c r="T56" s="5"/>
    </row>
    <row r="57" spans="3:20" ht="13.5" thickBot="1">
      <c r="C57" s="100" t="s">
        <v>394</v>
      </c>
      <c r="D57" s="8"/>
      <c r="E57" s="8"/>
      <c r="F57" s="199">
        <v>2.45575</v>
      </c>
      <c r="G57" s="200">
        <v>6.662697129909366</v>
      </c>
      <c r="H57" s="200">
        <v>6.767949926470589</v>
      </c>
      <c r="I57" s="199">
        <v>9.6</v>
      </c>
      <c r="J57" s="200">
        <v>9.992447129909365</v>
      </c>
      <c r="K57" s="200">
        <v>10.783216176470589</v>
      </c>
      <c r="L57" s="199">
        <v>0.23123000000000002</v>
      </c>
      <c r="M57" s="200">
        <v>2.68825</v>
      </c>
      <c r="N57" s="200">
        <v>3.00573375</v>
      </c>
      <c r="O57" s="199">
        <v>7.37548</v>
      </c>
      <c r="P57" s="200">
        <v>6.018</v>
      </c>
      <c r="Q57" s="200">
        <v>7.021</v>
      </c>
      <c r="R57" s="101" t="s">
        <v>393</v>
      </c>
      <c r="S57" s="8"/>
      <c r="T57" s="9"/>
    </row>
    <row r="58" spans="3:20" ht="13.5" thickTop="1">
      <c r="C58" s="38" t="str">
        <f ca="1">CELL("filename")</f>
        <v>C:\MyFiles\Timber\Timber Committee\TCQ2018\Masterfiles\[tb-71-6.xls]List of tables</v>
      </c>
      <c r="T58" s="40" t="str">
        <f ca="1">CONCATENATE("printed on ",DAY(NOW()),"/",MONTH(NOW()))</f>
        <v>printed on 30/11</v>
      </c>
    </row>
  </sheetData>
  <sheetProtection/>
  <mergeCells count="19">
    <mergeCell ref="C2:T2"/>
    <mergeCell ref="F9:H9"/>
    <mergeCell ref="F10:H10"/>
    <mergeCell ref="O10:Q10"/>
    <mergeCell ref="I10:K10"/>
    <mergeCell ref="C4:T4"/>
    <mergeCell ref="C6:T6"/>
    <mergeCell ref="F8:Q8"/>
    <mergeCell ref="L10:N10"/>
    <mergeCell ref="C11:E11"/>
    <mergeCell ref="R11:T11"/>
    <mergeCell ref="J12:K12"/>
    <mergeCell ref="J13:K13"/>
    <mergeCell ref="M12:N12"/>
    <mergeCell ref="M13:N13"/>
    <mergeCell ref="P12:Q12"/>
    <mergeCell ref="P13:Q13"/>
    <mergeCell ref="G12:H12"/>
    <mergeCell ref="G13:H13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C2:AP65"/>
  <sheetViews>
    <sheetView zoomScale="75" zoomScaleNormal="75" zoomScalePageLayoutView="0" workbookViewId="0" topLeftCell="A13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62" t="s">
        <v>101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246</v>
      </c>
      <c r="G3" s="262"/>
      <c r="H3" s="262"/>
      <c r="I3" s="262"/>
      <c r="J3" s="262"/>
      <c r="K3" s="262"/>
      <c r="L3" s="262" t="s">
        <v>100</v>
      </c>
      <c r="M3" s="262"/>
      <c r="N3" s="262"/>
      <c r="O3" s="262"/>
      <c r="P3" s="262"/>
      <c r="Q3" s="262"/>
    </row>
    <row r="5" spans="11:15" ht="15" thickBot="1">
      <c r="K5" s="263" t="s">
        <v>50</v>
      </c>
      <c r="L5" s="263"/>
      <c r="N5" s="11"/>
      <c r="O5" s="11"/>
    </row>
    <row r="6" spans="3:20" ht="13.5" thickTop="1">
      <c r="C6" s="2"/>
      <c r="D6" s="3"/>
      <c r="E6" s="4"/>
      <c r="F6" s="267" t="s">
        <v>9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10</v>
      </c>
      <c r="G7" s="265"/>
      <c r="H7" s="266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2017</v>
      </c>
      <c r="G8" s="24">
        <v>2018</v>
      </c>
      <c r="H8" s="22">
        <v>2019</v>
      </c>
      <c r="I8" s="23">
        <v>2017</v>
      </c>
      <c r="J8" s="24">
        <v>2018</v>
      </c>
      <c r="K8" s="22">
        <v>2019</v>
      </c>
      <c r="L8" s="23">
        <v>2017</v>
      </c>
      <c r="M8" s="24">
        <v>2018</v>
      </c>
      <c r="N8" s="22">
        <v>2019</v>
      </c>
      <c r="O8" s="23">
        <v>2017</v>
      </c>
      <c r="P8" s="24">
        <v>2018</v>
      </c>
      <c r="Q8" s="22">
        <v>2019</v>
      </c>
      <c r="R8" s="7"/>
      <c r="S8" s="8"/>
      <c r="T8" s="9"/>
      <c r="AA8" t="s">
        <v>0</v>
      </c>
      <c r="AD8" t="s">
        <v>308</v>
      </c>
      <c r="AG8" t="s">
        <v>11</v>
      </c>
      <c r="AJ8" t="s">
        <v>49</v>
      </c>
      <c r="AM8" t="s">
        <v>48</v>
      </c>
      <c r="AP8" t="s">
        <v>0</v>
      </c>
    </row>
    <row r="9" spans="3:42" ht="13.5" thickTop="1">
      <c r="C9" s="167" t="s">
        <v>53</v>
      </c>
      <c r="D9" s="168"/>
      <c r="E9" s="169"/>
      <c r="F9" s="177">
        <v>6.1</v>
      </c>
      <c r="G9" s="178">
        <v>6.1</v>
      </c>
      <c r="H9" s="179">
        <v>6.1</v>
      </c>
      <c r="I9" s="177">
        <v>4</v>
      </c>
      <c r="J9" s="178">
        <v>4</v>
      </c>
      <c r="K9" s="179">
        <v>4</v>
      </c>
      <c r="L9" s="177">
        <v>2.4</v>
      </c>
      <c r="M9" s="178">
        <v>2.4</v>
      </c>
      <c r="N9" s="179">
        <v>2.4</v>
      </c>
      <c r="O9" s="177">
        <v>0.3</v>
      </c>
      <c r="P9" s="178">
        <v>0.3</v>
      </c>
      <c r="Q9" s="179">
        <v>0.3</v>
      </c>
      <c r="R9" s="80" t="s">
        <v>15</v>
      </c>
      <c r="S9" s="168"/>
      <c r="T9" s="169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3:42" ht="12.75">
      <c r="C10" s="46" t="s">
        <v>54</v>
      </c>
      <c r="D10" s="170"/>
      <c r="E10" s="171"/>
      <c r="F10" s="180">
        <v>187.8488810000001</v>
      </c>
      <c r="G10" s="181">
        <v>190</v>
      </c>
      <c r="H10" s="182">
        <v>200</v>
      </c>
      <c r="I10" s="180">
        <v>175</v>
      </c>
      <c r="J10" s="181">
        <v>180</v>
      </c>
      <c r="K10" s="182">
        <v>200</v>
      </c>
      <c r="L10" s="180">
        <v>178.314679</v>
      </c>
      <c r="M10" s="181">
        <v>205</v>
      </c>
      <c r="N10" s="182">
        <v>200</v>
      </c>
      <c r="O10" s="180">
        <v>165.46579799999992</v>
      </c>
      <c r="P10" s="181">
        <v>195</v>
      </c>
      <c r="Q10" s="182">
        <v>200</v>
      </c>
      <c r="R10" s="68" t="s">
        <v>16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3:42" ht="12.75">
      <c r="C11" s="46" t="s">
        <v>108</v>
      </c>
      <c r="D11" s="170"/>
      <c r="E11" s="171"/>
      <c r="F11" s="180">
        <v>387.37</v>
      </c>
      <c r="G11" s="181">
        <v>387.37</v>
      </c>
      <c r="H11" s="182">
        <v>387.37</v>
      </c>
      <c r="I11" s="180">
        <v>300</v>
      </c>
      <c r="J11" s="181">
        <v>300</v>
      </c>
      <c r="K11" s="182">
        <v>300</v>
      </c>
      <c r="L11" s="180">
        <v>430.37</v>
      </c>
      <c r="M11" s="181">
        <v>430.37</v>
      </c>
      <c r="N11" s="182">
        <v>430.37</v>
      </c>
      <c r="O11" s="180">
        <v>343</v>
      </c>
      <c r="P11" s="181">
        <v>343</v>
      </c>
      <c r="Q11" s="182">
        <v>343</v>
      </c>
      <c r="R11" s="68" t="s">
        <v>109</v>
      </c>
      <c r="S11" s="170"/>
      <c r="T11" s="171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3</v>
      </c>
      <c r="AN11">
        <v>5</v>
      </c>
      <c r="AO11">
        <v>5</v>
      </c>
      <c r="AP11">
        <v>3</v>
      </c>
    </row>
    <row r="12" spans="3:42" ht="12.75">
      <c r="C12" s="46" t="s">
        <v>55</v>
      </c>
      <c r="D12" s="170"/>
      <c r="E12" s="171"/>
      <c r="F12" s="180">
        <v>149.64999999999998</v>
      </c>
      <c r="G12" s="181">
        <v>147</v>
      </c>
      <c r="H12" s="182">
        <v>138</v>
      </c>
      <c r="I12" s="180">
        <v>350</v>
      </c>
      <c r="J12" s="181">
        <v>345</v>
      </c>
      <c r="K12" s="182">
        <v>350</v>
      </c>
      <c r="L12" s="180">
        <v>124.01</v>
      </c>
      <c r="M12" s="181">
        <v>130</v>
      </c>
      <c r="N12" s="182">
        <v>133</v>
      </c>
      <c r="O12" s="180">
        <v>324.36</v>
      </c>
      <c r="P12" s="181">
        <v>328</v>
      </c>
      <c r="Q12" s="182">
        <v>345</v>
      </c>
      <c r="R12" s="68" t="s">
        <v>17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3:42" ht="12.75">
      <c r="C13" s="46" t="s">
        <v>57</v>
      </c>
      <c r="D13" s="170"/>
      <c r="E13" s="171"/>
      <c r="F13" s="180">
        <v>442.5299999999999</v>
      </c>
      <c r="G13" s="181">
        <v>442.5299999999999</v>
      </c>
      <c r="H13" s="182">
        <v>442.5299999999999</v>
      </c>
      <c r="I13" s="180">
        <v>1390.57</v>
      </c>
      <c r="J13" s="181">
        <v>1390.57</v>
      </c>
      <c r="K13" s="182">
        <v>1390.57</v>
      </c>
      <c r="L13" s="180">
        <v>74.04</v>
      </c>
      <c r="M13" s="181">
        <v>74.04</v>
      </c>
      <c r="N13" s="182">
        <v>74.04</v>
      </c>
      <c r="O13" s="180">
        <v>1022.08</v>
      </c>
      <c r="P13" s="181">
        <v>1022.08</v>
      </c>
      <c r="Q13" s="182">
        <v>1022.08</v>
      </c>
      <c r="R13" s="68" t="s">
        <v>19</v>
      </c>
      <c r="S13" s="170"/>
      <c r="T13" s="171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3:42" ht="12.75">
      <c r="C14" s="46" t="s">
        <v>58</v>
      </c>
      <c r="D14" s="170"/>
      <c r="E14" s="171"/>
      <c r="F14" s="180">
        <v>12.45</v>
      </c>
      <c r="G14" s="181">
        <v>9</v>
      </c>
      <c r="H14" s="182">
        <v>9</v>
      </c>
      <c r="I14" s="180">
        <v>0.08</v>
      </c>
      <c r="J14" s="181">
        <v>0</v>
      </c>
      <c r="K14" s="182">
        <v>0</v>
      </c>
      <c r="L14" s="180">
        <v>12.37</v>
      </c>
      <c r="M14" s="181">
        <v>9</v>
      </c>
      <c r="N14" s="182">
        <v>9</v>
      </c>
      <c r="O14" s="180">
        <v>0</v>
      </c>
      <c r="P14" s="181">
        <v>0</v>
      </c>
      <c r="Q14" s="182">
        <v>0</v>
      </c>
      <c r="R14" s="68" t="s">
        <v>20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3:42" ht="12.75">
      <c r="C15" s="46" t="s">
        <v>59</v>
      </c>
      <c r="D15" s="170"/>
      <c r="E15" s="171"/>
      <c r="F15" s="180">
        <v>233</v>
      </c>
      <c r="G15" s="181">
        <v>233</v>
      </c>
      <c r="H15" s="182">
        <v>236</v>
      </c>
      <c r="I15" s="180">
        <v>235</v>
      </c>
      <c r="J15" s="181">
        <v>237</v>
      </c>
      <c r="K15" s="182">
        <v>240</v>
      </c>
      <c r="L15" s="180">
        <v>110</v>
      </c>
      <c r="M15" s="181">
        <v>111</v>
      </c>
      <c r="N15" s="182">
        <v>116</v>
      </c>
      <c r="O15" s="180">
        <v>112</v>
      </c>
      <c r="P15" s="181">
        <v>115</v>
      </c>
      <c r="Q15" s="182">
        <v>120</v>
      </c>
      <c r="R15" s="68" t="s">
        <v>39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3:42" ht="12.75">
      <c r="C16" s="46" t="s">
        <v>60</v>
      </c>
      <c r="D16" s="170"/>
      <c r="E16" s="171"/>
      <c r="F16" s="180">
        <v>108.65690746268659</v>
      </c>
      <c r="G16" s="181">
        <v>200</v>
      </c>
      <c r="H16" s="182">
        <v>190</v>
      </c>
      <c r="I16" s="180">
        <v>120</v>
      </c>
      <c r="J16" s="181">
        <v>200</v>
      </c>
      <c r="K16" s="182">
        <v>200</v>
      </c>
      <c r="L16" s="180">
        <v>109.23231343283587</v>
      </c>
      <c r="M16" s="181">
        <v>130</v>
      </c>
      <c r="N16" s="182">
        <v>120</v>
      </c>
      <c r="O16" s="180">
        <v>120.57540597014928</v>
      </c>
      <c r="P16" s="181">
        <v>130</v>
      </c>
      <c r="Q16" s="182">
        <v>130</v>
      </c>
      <c r="R16" s="68" t="s">
        <v>21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3:42" ht="12.75">
      <c r="C17" s="46" t="s">
        <v>61</v>
      </c>
      <c r="D17" s="170"/>
      <c r="E17" s="171"/>
      <c r="F17" s="180">
        <v>49.019999999999996</v>
      </c>
      <c r="G17" s="181">
        <v>52</v>
      </c>
      <c r="H17" s="182">
        <v>52</v>
      </c>
      <c r="I17" s="180">
        <v>45</v>
      </c>
      <c r="J17" s="181">
        <v>45</v>
      </c>
      <c r="K17" s="182">
        <v>45</v>
      </c>
      <c r="L17" s="180">
        <v>23</v>
      </c>
      <c r="M17" s="181">
        <v>25</v>
      </c>
      <c r="N17" s="182">
        <v>25</v>
      </c>
      <c r="O17" s="180">
        <v>18.98</v>
      </c>
      <c r="P17" s="181">
        <v>18</v>
      </c>
      <c r="Q17" s="182">
        <v>18</v>
      </c>
      <c r="R17" s="68" t="s">
        <v>22</v>
      </c>
      <c r="S17" s="170"/>
      <c r="T17" s="171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3:42" ht="12.75">
      <c r="C18" s="46" t="s">
        <v>62</v>
      </c>
      <c r="D18" s="170"/>
      <c r="E18" s="171"/>
      <c r="F18" s="180">
        <v>1231</v>
      </c>
      <c r="G18" s="181">
        <v>1300.3058622900319</v>
      </c>
      <c r="H18" s="182">
        <v>1361.117684450119</v>
      </c>
      <c r="I18" s="180">
        <v>1503</v>
      </c>
      <c r="J18" s="181">
        <v>1518.1512096774193</v>
      </c>
      <c r="K18" s="182">
        <v>1533.45515332336</v>
      </c>
      <c r="L18" s="180">
        <v>261</v>
      </c>
      <c r="M18" s="181">
        <v>252.1546526126126</v>
      </c>
      <c r="N18" s="182">
        <v>242.795792765698</v>
      </c>
      <c r="O18" s="180">
        <v>533</v>
      </c>
      <c r="P18" s="181">
        <v>470</v>
      </c>
      <c r="Q18" s="182">
        <v>415.133261638939</v>
      </c>
      <c r="R18" s="68" t="s">
        <v>2</v>
      </c>
      <c r="S18" s="170"/>
      <c r="T18" s="171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3:42" ht="12.75">
      <c r="C19" s="46" t="s">
        <v>63</v>
      </c>
      <c r="D19" s="170"/>
      <c r="E19" s="171"/>
      <c r="F19" s="180">
        <v>680</v>
      </c>
      <c r="G19" s="181">
        <v>655</v>
      </c>
      <c r="H19" s="182">
        <v>660</v>
      </c>
      <c r="I19" s="180">
        <v>1082</v>
      </c>
      <c r="J19" s="181">
        <v>1050</v>
      </c>
      <c r="K19" s="182">
        <v>1020</v>
      </c>
      <c r="L19" s="180">
        <v>379</v>
      </c>
      <c r="M19" s="181">
        <v>350</v>
      </c>
      <c r="N19" s="182">
        <v>350</v>
      </c>
      <c r="O19" s="180">
        <v>781</v>
      </c>
      <c r="P19" s="181">
        <v>745</v>
      </c>
      <c r="Q19" s="182">
        <v>710</v>
      </c>
      <c r="R19" s="68" t="s">
        <v>23</v>
      </c>
      <c r="S19" s="170"/>
      <c r="T19" s="171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3:42" ht="12.75">
      <c r="C20" s="46" t="s">
        <v>64</v>
      </c>
      <c r="D20" s="170"/>
      <c r="E20" s="171"/>
      <c r="F20" s="180">
        <v>253.69991159420286</v>
      </c>
      <c r="G20" s="181">
        <v>227.0974265700483</v>
      </c>
      <c r="H20" s="182">
        <v>227.0974265700483</v>
      </c>
      <c r="I20" s="180">
        <v>366.3728</v>
      </c>
      <c r="J20" s="181">
        <v>335.09273333333334</v>
      </c>
      <c r="K20" s="182">
        <v>335.09273333333334</v>
      </c>
      <c r="L20" s="180">
        <v>57.631344927536226</v>
      </c>
      <c r="M20" s="181">
        <v>65.73133574879226</v>
      </c>
      <c r="N20" s="182">
        <v>65.73133574879226</v>
      </c>
      <c r="O20" s="180">
        <v>170.30423333333334</v>
      </c>
      <c r="P20" s="181">
        <v>173.7266425120773</v>
      </c>
      <c r="Q20" s="182">
        <v>173.7266425120773</v>
      </c>
      <c r="R20" s="68" t="s">
        <v>24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3:42" ht="12.75">
      <c r="C21" s="46" t="s">
        <v>65</v>
      </c>
      <c r="D21" s="170"/>
      <c r="E21" s="171"/>
      <c r="F21" s="180">
        <v>41</v>
      </c>
      <c r="G21" s="181">
        <v>43</v>
      </c>
      <c r="H21" s="182">
        <v>46</v>
      </c>
      <c r="I21" s="180">
        <v>9</v>
      </c>
      <c r="J21" s="181">
        <v>10</v>
      </c>
      <c r="K21" s="182">
        <v>12</v>
      </c>
      <c r="L21" s="180">
        <v>34</v>
      </c>
      <c r="M21" s="181">
        <v>35</v>
      </c>
      <c r="N21" s="182">
        <v>36</v>
      </c>
      <c r="O21" s="180">
        <v>2</v>
      </c>
      <c r="P21" s="181">
        <v>2</v>
      </c>
      <c r="Q21" s="182">
        <v>2</v>
      </c>
      <c r="R21" s="68" t="s">
        <v>25</v>
      </c>
      <c r="S21" s="170"/>
      <c r="T21" s="171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3:42" ht="12.75">
      <c r="C22" s="46" t="s">
        <v>66</v>
      </c>
      <c r="D22" s="170"/>
      <c r="E22" s="171"/>
      <c r="F22" s="180">
        <v>1503.627</v>
      </c>
      <c r="G22" s="181">
        <v>1503.627</v>
      </c>
      <c r="H22" s="182">
        <v>1503.627</v>
      </c>
      <c r="I22" s="180">
        <v>783</v>
      </c>
      <c r="J22" s="181">
        <v>783</v>
      </c>
      <c r="K22" s="182">
        <v>783</v>
      </c>
      <c r="L22" s="180">
        <v>1001.0029999999999</v>
      </c>
      <c r="M22" s="181">
        <v>1001.0029999999999</v>
      </c>
      <c r="N22" s="182">
        <v>1001.0029999999999</v>
      </c>
      <c r="O22" s="180">
        <v>280.37600000000003</v>
      </c>
      <c r="P22" s="181">
        <v>280.37600000000003</v>
      </c>
      <c r="Q22" s="182">
        <v>280.37600000000003</v>
      </c>
      <c r="R22" s="68" t="s">
        <v>26</v>
      </c>
      <c r="S22" s="170"/>
      <c r="T22" s="171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3:42" ht="12.75">
      <c r="C23" s="46" t="s">
        <v>67</v>
      </c>
      <c r="D23" s="170"/>
      <c r="E23" s="171"/>
      <c r="F23" s="180">
        <v>223.53204759999994</v>
      </c>
      <c r="G23" s="181">
        <v>238.41238422857026</v>
      </c>
      <c r="H23" s="182">
        <v>230</v>
      </c>
      <c r="I23" s="180">
        <v>613.391</v>
      </c>
      <c r="J23" s="181">
        <v>600</v>
      </c>
      <c r="K23" s="182">
        <v>600</v>
      </c>
      <c r="L23" s="180">
        <v>28.13</v>
      </c>
      <c r="M23" s="181">
        <v>38.33504228571429</v>
      </c>
      <c r="N23" s="182">
        <v>30</v>
      </c>
      <c r="O23" s="180">
        <v>417.9889524</v>
      </c>
      <c r="P23" s="181">
        <v>399.922658057144</v>
      </c>
      <c r="Q23" s="182">
        <v>400</v>
      </c>
      <c r="R23" s="68" t="s">
        <v>27</v>
      </c>
      <c r="S23" s="170"/>
      <c r="T23" s="171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3:42" ht="12.75">
      <c r="C24" s="46" t="s">
        <v>68</v>
      </c>
      <c r="D24" s="170"/>
      <c r="E24" s="171"/>
      <c r="F24" s="180">
        <v>371.02000000000004</v>
      </c>
      <c r="G24" s="181">
        <v>313.97090677773053</v>
      </c>
      <c r="H24" s="182">
        <v>320.19695509187665</v>
      </c>
      <c r="I24" s="180">
        <v>467.8</v>
      </c>
      <c r="J24" s="181">
        <v>413.85551167518406</v>
      </c>
      <c r="K24" s="182">
        <v>410.19695509187665</v>
      </c>
      <c r="L24" s="180">
        <v>180.49</v>
      </c>
      <c r="M24" s="181">
        <v>174.16146913782572</v>
      </c>
      <c r="N24" s="182">
        <v>180</v>
      </c>
      <c r="O24" s="180">
        <v>277.27</v>
      </c>
      <c r="P24" s="181">
        <v>274.0460740352792</v>
      </c>
      <c r="Q24" s="182">
        <v>270</v>
      </c>
      <c r="R24" s="68" t="s">
        <v>275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3:42" ht="12.75">
      <c r="C25" s="46" t="s">
        <v>111</v>
      </c>
      <c r="D25" s="170"/>
      <c r="E25" s="171"/>
      <c r="F25" s="180">
        <v>48.1</v>
      </c>
      <c r="G25" s="181">
        <v>48.1</v>
      </c>
      <c r="H25" s="182">
        <v>48.1</v>
      </c>
      <c r="I25" s="180">
        <v>39.1</v>
      </c>
      <c r="J25" s="181">
        <v>39.1</v>
      </c>
      <c r="K25" s="182">
        <v>39.1</v>
      </c>
      <c r="L25" s="180">
        <v>28</v>
      </c>
      <c r="M25" s="181">
        <v>28</v>
      </c>
      <c r="N25" s="182">
        <v>28</v>
      </c>
      <c r="O25" s="180">
        <v>19</v>
      </c>
      <c r="P25" s="181">
        <v>19</v>
      </c>
      <c r="Q25" s="182">
        <v>19</v>
      </c>
      <c r="R25" s="68" t="s">
        <v>110</v>
      </c>
      <c r="S25" s="170"/>
      <c r="T25" s="171"/>
      <c r="AA25">
        <v>3</v>
      </c>
      <c r="AD25">
        <v>3</v>
      </c>
      <c r="AE25">
        <v>3</v>
      </c>
      <c r="AF25">
        <v>3</v>
      </c>
      <c r="AG25">
        <v>5</v>
      </c>
      <c r="AH25">
        <v>5</v>
      </c>
      <c r="AI25">
        <v>5</v>
      </c>
      <c r="AJ25">
        <v>2</v>
      </c>
      <c r="AK25">
        <v>5</v>
      </c>
      <c r="AL25">
        <v>5</v>
      </c>
      <c r="AM25">
        <v>2</v>
      </c>
      <c r="AN25">
        <v>5</v>
      </c>
      <c r="AO25">
        <v>5</v>
      </c>
      <c r="AP25">
        <v>3</v>
      </c>
    </row>
    <row r="26" spans="3:42" ht="12.75">
      <c r="C26" s="46" t="s">
        <v>69</v>
      </c>
      <c r="D26" s="170"/>
      <c r="E26" s="171"/>
      <c r="F26" s="180">
        <v>8.37</v>
      </c>
      <c r="G26" s="181">
        <v>8</v>
      </c>
      <c r="H26" s="182">
        <v>8</v>
      </c>
      <c r="I26" s="180">
        <v>0</v>
      </c>
      <c r="J26" s="181">
        <v>0</v>
      </c>
      <c r="K26" s="182">
        <v>0</v>
      </c>
      <c r="L26" s="180">
        <v>8.37</v>
      </c>
      <c r="M26" s="181">
        <v>8</v>
      </c>
      <c r="N26" s="182">
        <v>8</v>
      </c>
      <c r="O26" s="180">
        <v>0</v>
      </c>
      <c r="P26" s="181">
        <v>0</v>
      </c>
      <c r="Q26" s="182">
        <v>0</v>
      </c>
      <c r="R26" s="68" t="s">
        <v>28</v>
      </c>
      <c r="S26" s="170"/>
      <c r="T26" s="171"/>
      <c r="AA26">
        <v>3</v>
      </c>
      <c r="AD26">
        <v>3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5</v>
      </c>
      <c r="AN26">
        <v>2</v>
      </c>
      <c r="AO26">
        <v>2</v>
      </c>
      <c r="AP26">
        <v>3</v>
      </c>
    </row>
    <row r="27" spans="3:42" ht="12.75">
      <c r="C27" s="46" t="s">
        <v>70</v>
      </c>
      <c r="D27" s="170"/>
      <c r="E27" s="171"/>
      <c r="F27" s="180">
        <v>339.09000000000003</v>
      </c>
      <c r="G27" s="181">
        <v>342</v>
      </c>
      <c r="H27" s="182">
        <v>342</v>
      </c>
      <c r="I27" s="180">
        <v>60</v>
      </c>
      <c r="J27" s="181">
        <v>62</v>
      </c>
      <c r="K27" s="182">
        <v>62</v>
      </c>
      <c r="L27" s="180">
        <v>351</v>
      </c>
      <c r="M27" s="181">
        <v>350</v>
      </c>
      <c r="N27" s="182">
        <v>350</v>
      </c>
      <c r="O27" s="180">
        <v>71.91</v>
      </c>
      <c r="P27" s="181">
        <v>70</v>
      </c>
      <c r="Q27" s="182">
        <v>70</v>
      </c>
      <c r="R27" s="68" t="s">
        <v>29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3:42" ht="12.75">
      <c r="C28" s="46" t="s">
        <v>71</v>
      </c>
      <c r="D28" s="170"/>
      <c r="E28" s="171"/>
      <c r="F28" s="180">
        <v>24.03</v>
      </c>
      <c r="G28" s="181">
        <v>24.03</v>
      </c>
      <c r="H28" s="182">
        <v>24.03</v>
      </c>
      <c r="I28" s="180">
        <v>0</v>
      </c>
      <c r="J28" s="181">
        <v>0</v>
      </c>
      <c r="K28" s="182">
        <v>0</v>
      </c>
      <c r="L28" s="180">
        <v>31.43</v>
      </c>
      <c r="M28" s="181">
        <v>31.43</v>
      </c>
      <c r="N28" s="182">
        <v>31.43</v>
      </c>
      <c r="O28" s="180">
        <v>7.4</v>
      </c>
      <c r="P28" s="181">
        <v>7.4</v>
      </c>
      <c r="Q28" s="182">
        <v>7.4</v>
      </c>
      <c r="R28" s="68" t="s">
        <v>30</v>
      </c>
      <c r="S28" s="170"/>
      <c r="T28" s="171"/>
      <c r="AA28">
        <v>3</v>
      </c>
      <c r="AD28">
        <v>2</v>
      </c>
      <c r="AE28">
        <v>3</v>
      </c>
      <c r="AF28">
        <v>3</v>
      </c>
      <c r="AG28">
        <v>2</v>
      </c>
      <c r="AH28">
        <v>5</v>
      </c>
      <c r="AI28">
        <v>5</v>
      </c>
      <c r="AJ28">
        <v>2</v>
      </c>
      <c r="AK28">
        <v>5</v>
      </c>
      <c r="AL28">
        <v>5</v>
      </c>
      <c r="AM28">
        <v>2</v>
      </c>
      <c r="AN28">
        <v>5</v>
      </c>
      <c r="AO28">
        <v>5</v>
      </c>
      <c r="AP28">
        <v>3</v>
      </c>
    </row>
    <row r="29" spans="3:42" ht="12.75">
      <c r="C29" s="46" t="s">
        <v>72</v>
      </c>
      <c r="D29" s="170"/>
      <c r="E29" s="171"/>
      <c r="F29" s="180">
        <v>742.1120000000001</v>
      </c>
      <c r="G29" s="181">
        <v>780</v>
      </c>
      <c r="H29" s="182">
        <v>810</v>
      </c>
      <c r="I29" s="180">
        <v>611.916</v>
      </c>
      <c r="J29" s="181">
        <v>630</v>
      </c>
      <c r="K29" s="182">
        <v>650</v>
      </c>
      <c r="L29" s="180">
        <v>309.966</v>
      </c>
      <c r="M29" s="181">
        <v>330</v>
      </c>
      <c r="N29" s="182">
        <v>350</v>
      </c>
      <c r="O29" s="180">
        <v>179.77</v>
      </c>
      <c r="P29" s="181">
        <v>180</v>
      </c>
      <c r="Q29" s="182">
        <v>190</v>
      </c>
      <c r="R29" s="68" t="s">
        <v>31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3:42" ht="12.75">
      <c r="C30" s="46" t="s">
        <v>73</v>
      </c>
      <c r="D30" s="170"/>
      <c r="E30" s="171"/>
      <c r="F30" s="180">
        <v>471.056</v>
      </c>
      <c r="G30" s="181">
        <v>472</v>
      </c>
      <c r="H30" s="182">
        <v>490</v>
      </c>
      <c r="I30" s="180">
        <v>34.844</v>
      </c>
      <c r="J30" s="181">
        <v>40</v>
      </c>
      <c r="K30" s="182">
        <v>40</v>
      </c>
      <c r="L30" s="180">
        <v>481.382</v>
      </c>
      <c r="M30" s="181">
        <v>480</v>
      </c>
      <c r="N30" s="182">
        <v>480</v>
      </c>
      <c r="O30" s="180">
        <v>45.17</v>
      </c>
      <c r="P30" s="181">
        <v>48</v>
      </c>
      <c r="Q30" s="182">
        <v>30</v>
      </c>
      <c r="R30" s="68" t="s">
        <v>5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3:42" ht="12.75">
      <c r="C31" s="46" t="s">
        <v>74</v>
      </c>
      <c r="D31" s="170"/>
      <c r="E31" s="171"/>
      <c r="F31" s="180">
        <v>825</v>
      </c>
      <c r="G31" s="181">
        <v>920</v>
      </c>
      <c r="H31" s="182">
        <v>950</v>
      </c>
      <c r="I31" s="180">
        <v>1600</v>
      </c>
      <c r="J31" s="181">
        <v>1700</v>
      </c>
      <c r="K31" s="182">
        <v>1700</v>
      </c>
      <c r="L31" s="180">
        <v>25</v>
      </c>
      <c r="M31" s="181">
        <v>20</v>
      </c>
      <c r="N31" s="182">
        <v>50</v>
      </c>
      <c r="O31" s="180">
        <v>800</v>
      </c>
      <c r="P31" s="181">
        <v>800</v>
      </c>
      <c r="Q31" s="182">
        <v>800</v>
      </c>
      <c r="R31" s="68" t="s">
        <v>32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3:42" ht="12.75">
      <c r="C32" s="46" t="s">
        <v>333</v>
      </c>
      <c r="D32" s="170"/>
      <c r="E32" s="171"/>
      <c r="F32" s="180">
        <v>223</v>
      </c>
      <c r="G32" s="181">
        <v>225</v>
      </c>
      <c r="H32" s="182">
        <v>229</v>
      </c>
      <c r="I32" s="180">
        <v>372</v>
      </c>
      <c r="J32" s="181">
        <v>365</v>
      </c>
      <c r="K32" s="182">
        <v>363</v>
      </c>
      <c r="L32" s="180">
        <v>36</v>
      </c>
      <c r="M32" s="181">
        <v>40</v>
      </c>
      <c r="N32" s="182">
        <v>44</v>
      </c>
      <c r="O32" s="180">
        <v>185</v>
      </c>
      <c r="P32" s="181">
        <v>180</v>
      </c>
      <c r="Q32" s="182">
        <v>178</v>
      </c>
      <c r="R32" s="68" t="s">
        <v>332</v>
      </c>
      <c r="S32" s="170"/>
      <c r="T32" s="171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3:42" ht="12.75">
      <c r="C33" s="46" t="s">
        <v>75</v>
      </c>
      <c r="D33" s="170"/>
      <c r="E33" s="171"/>
      <c r="F33" s="180">
        <v>321.30999999999995</v>
      </c>
      <c r="G33" s="181">
        <v>330</v>
      </c>
      <c r="H33" s="182">
        <v>355</v>
      </c>
      <c r="I33" s="180">
        <v>432</v>
      </c>
      <c r="J33" s="181">
        <v>450</v>
      </c>
      <c r="K33" s="182">
        <v>475</v>
      </c>
      <c r="L33" s="180">
        <v>30.39</v>
      </c>
      <c r="M33" s="181">
        <v>30</v>
      </c>
      <c r="N33" s="182">
        <v>30</v>
      </c>
      <c r="O33" s="180">
        <v>141.08</v>
      </c>
      <c r="P33" s="181">
        <v>150</v>
      </c>
      <c r="Q33" s="182">
        <v>150</v>
      </c>
      <c r="R33" s="68" t="s">
        <v>33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2.75">
      <c r="C34" s="46" t="s">
        <v>76</v>
      </c>
      <c r="D34" s="170"/>
      <c r="E34" s="171"/>
      <c r="F34" s="180">
        <v>107.7</v>
      </c>
      <c r="G34" s="181">
        <v>100</v>
      </c>
      <c r="H34" s="182">
        <v>100</v>
      </c>
      <c r="I34" s="180">
        <v>120</v>
      </c>
      <c r="J34" s="181">
        <v>115</v>
      </c>
      <c r="K34" s="182">
        <v>120</v>
      </c>
      <c r="L34" s="180">
        <v>104.3</v>
      </c>
      <c r="M34" s="181">
        <v>100</v>
      </c>
      <c r="N34" s="182">
        <v>100</v>
      </c>
      <c r="O34" s="180">
        <v>116.6</v>
      </c>
      <c r="P34" s="181">
        <v>115</v>
      </c>
      <c r="Q34" s="182">
        <v>120</v>
      </c>
      <c r="R34" s="68" t="s">
        <v>34</v>
      </c>
      <c r="S34" s="170"/>
      <c r="T34" s="171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2.75">
      <c r="C35" s="46" t="s">
        <v>77</v>
      </c>
      <c r="D35" s="170"/>
      <c r="E35" s="171"/>
      <c r="F35" s="180">
        <v>524.31</v>
      </c>
      <c r="G35" s="181">
        <v>508</v>
      </c>
      <c r="H35" s="182">
        <v>515</v>
      </c>
      <c r="I35" s="180">
        <v>384</v>
      </c>
      <c r="J35" s="181">
        <v>380</v>
      </c>
      <c r="K35" s="182">
        <v>380</v>
      </c>
      <c r="L35" s="180">
        <v>185</v>
      </c>
      <c r="M35" s="181">
        <v>171</v>
      </c>
      <c r="N35" s="182">
        <v>175</v>
      </c>
      <c r="O35" s="180">
        <v>44.69</v>
      </c>
      <c r="P35" s="181">
        <v>43</v>
      </c>
      <c r="Q35" s="182">
        <v>40</v>
      </c>
      <c r="R35" s="68" t="s">
        <v>35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2.75">
      <c r="C36" s="46" t="s">
        <v>78</v>
      </c>
      <c r="D36" s="170"/>
      <c r="E36" s="171"/>
      <c r="F36" s="180">
        <v>101.02</v>
      </c>
      <c r="G36" s="181">
        <v>120</v>
      </c>
      <c r="H36" s="182">
        <v>120</v>
      </c>
      <c r="I36" s="180">
        <v>97</v>
      </c>
      <c r="J36" s="181">
        <v>95</v>
      </c>
      <c r="K36" s="182">
        <v>95</v>
      </c>
      <c r="L36" s="180">
        <v>46.66</v>
      </c>
      <c r="M36" s="181">
        <v>45</v>
      </c>
      <c r="N36" s="182">
        <v>45</v>
      </c>
      <c r="O36" s="180">
        <v>42.64</v>
      </c>
      <c r="P36" s="181">
        <v>20</v>
      </c>
      <c r="Q36" s="182">
        <v>20</v>
      </c>
      <c r="R36" s="68" t="s">
        <v>36</v>
      </c>
      <c r="S36" s="170"/>
      <c r="T36" s="171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3:42" ht="12.75">
      <c r="C37" s="46" t="s">
        <v>79</v>
      </c>
      <c r="D37" s="170"/>
      <c r="E37" s="171"/>
      <c r="F37" s="180">
        <v>69.90899999999999</v>
      </c>
      <c r="G37" s="181">
        <v>75</v>
      </c>
      <c r="H37" s="182">
        <v>80</v>
      </c>
      <c r="I37" s="180">
        <v>47.949</v>
      </c>
      <c r="J37" s="181">
        <v>55</v>
      </c>
      <c r="K37" s="182">
        <v>60</v>
      </c>
      <c r="L37" s="180">
        <v>47.19</v>
      </c>
      <c r="M37" s="181">
        <v>50</v>
      </c>
      <c r="N37" s="182">
        <v>50</v>
      </c>
      <c r="O37" s="180">
        <v>25.23</v>
      </c>
      <c r="P37" s="181">
        <v>30</v>
      </c>
      <c r="Q37" s="182">
        <v>30</v>
      </c>
      <c r="R37" s="68" t="s">
        <v>37</v>
      </c>
      <c r="S37" s="170"/>
      <c r="T37" s="171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3:42" ht="12.75">
      <c r="C38" s="46" t="s">
        <v>80</v>
      </c>
      <c r="D38" s="170"/>
      <c r="E38" s="171"/>
      <c r="F38" s="180">
        <v>1.7000000000000002</v>
      </c>
      <c r="G38" s="181">
        <v>1.7000000000000002</v>
      </c>
      <c r="H38" s="182">
        <v>1.7000000000000002</v>
      </c>
      <c r="I38" s="180">
        <v>10</v>
      </c>
      <c r="J38" s="181">
        <v>10</v>
      </c>
      <c r="K38" s="182">
        <v>10</v>
      </c>
      <c r="L38" s="180">
        <v>6.86</v>
      </c>
      <c r="M38" s="181">
        <v>6.86</v>
      </c>
      <c r="N38" s="182">
        <v>6.86</v>
      </c>
      <c r="O38" s="180">
        <v>15.16</v>
      </c>
      <c r="P38" s="181">
        <v>15.16</v>
      </c>
      <c r="Q38" s="182">
        <v>15.16</v>
      </c>
      <c r="R38" s="68" t="s">
        <v>99</v>
      </c>
      <c r="S38" s="170"/>
      <c r="T38" s="171"/>
      <c r="AA38">
        <v>3</v>
      </c>
      <c r="AD38">
        <v>3</v>
      </c>
      <c r="AE38">
        <v>3</v>
      </c>
      <c r="AF38">
        <v>3</v>
      </c>
      <c r="AG38">
        <v>3</v>
      </c>
      <c r="AH38">
        <v>5</v>
      </c>
      <c r="AI38">
        <v>5</v>
      </c>
      <c r="AJ38">
        <v>3</v>
      </c>
      <c r="AK38">
        <v>5</v>
      </c>
      <c r="AL38">
        <v>5</v>
      </c>
      <c r="AM38">
        <v>2</v>
      </c>
      <c r="AN38">
        <v>5</v>
      </c>
      <c r="AO38">
        <v>5</v>
      </c>
      <c r="AP38">
        <v>3</v>
      </c>
    </row>
    <row r="39" spans="3:42" ht="12.75">
      <c r="C39" s="46" t="s">
        <v>81</v>
      </c>
      <c r="D39" s="170"/>
      <c r="E39" s="171"/>
      <c r="F39" s="180">
        <v>2588.4399999999996</v>
      </c>
      <c r="G39" s="181">
        <v>3415</v>
      </c>
      <c r="H39" s="182">
        <v>3415</v>
      </c>
      <c r="I39" s="180">
        <v>2511.2</v>
      </c>
      <c r="J39" s="181">
        <v>3350</v>
      </c>
      <c r="K39" s="182">
        <v>3350</v>
      </c>
      <c r="L39" s="180">
        <v>90</v>
      </c>
      <c r="M39" s="181">
        <v>80</v>
      </c>
      <c r="N39" s="182">
        <v>80</v>
      </c>
      <c r="O39" s="180">
        <v>12.76</v>
      </c>
      <c r="P39" s="181">
        <v>15</v>
      </c>
      <c r="Q39" s="182">
        <v>15</v>
      </c>
      <c r="R39" s="68" t="s">
        <v>38</v>
      </c>
      <c r="S39" s="170"/>
      <c r="T39" s="171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3:42" ht="13.5" thickBot="1">
      <c r="C40" s="46" t="s">
        <v>82</v>
      </c>
      <c r="D40" s="170"/>
      <c r="E40" s="171"/>
      <c r="F40" s="180">
        <v>813.3629255642469</v>
      </c>
      <c r="G40" s="181">
        <v>820</v>
      </c>
      <c r="H40" s="182">
        <v>830</v>
      </c>
      <c r="I40" s="180">
        <v>41.78</v>
      </c>
      <c r="J40" s="181">
        <v>40</v>
      </c>
      <c r="K40" s="182">
        <v>50</v>
      </c>
      <c r="L40" s="180">
        <v>795.3730635870979</v>
      </c>
      <c r="M40" s="181">
        <v>800</v>
      </c>
      <c r="N40" s="182">
        <v>800</v>
      </c>
      <c r="O40" s="180">
        <v>23.790138022851067</v>
      </c>
      <c r="P40" s="181">
        <v>20</v>
      </c>
      <c r="Q40" s="182">
        <v>20</v>
      </c>
      <c r="R40" s="68" t="s">
        <v>40</v>
      </c>
      <c r="S40" s="170"/>
      <c r="T40" s="171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3:42" ht="14.25" thickBot="1" thickTop="1">
      <c r="C41" s="14" t="s">
        <v>7</v>
      </c>
      <c r="D41" s="174"/>
      <c r="E41" s="175"/>
      <c r="F41" s="152">
        <v>13089.014673221134</v>
      </c>
      <c r="G41" s="153">
        <v>14137.243579866381</v>
      </c>
      <c r="H41" s="154">
        <v>14326.869066112045</v>
      </c>
      <c r="I41" s="152">
        <v>13806.0028</v>
      </c>
      <c r="J41" s="153">
        <v>14742.769454685937</v>
      </c>
      <c r="K41" s="154">
        <v>14817.41484174857</v>
      </c>
      <c r="L41" s="152">
        <v>5581.912400947469</v>
      </c>
      <c r="M41" s="153">
        <v>5603.485499784944</v>
      </c>
      <c r="N41" s="154">
        <v>5643.63012851449</v>
      </c>
      <c r="O41" s="152">
        <v>6298.900527726334</v>
      </c>
      <c r="P41" s="153">
        <v>6209.011374604501</v>
      </c>
      <c r="Q41" s="154">
        <v>6134.175904151016</v>
      </c>
      <c r="R41" s="14" t="s">
        <v>7</v>
      </c>
      <c r="S41" s="174"/>
      <c r="T41" s="175"/>
      <c r="AA41" t="e">
        <v>#REF!</v>
      </c>
      <c r="AD41" t="e">
        <v>#REF!</v>
      </c>
      <c r="AE41" t="e">
        <v>#REF!</v>
      </c>
      <c r="AF41" t="e">
        <v>#REF!</v>
      </c>
      <c r="AG41" t="e">
        <v>#REF!</v>
      </c>
      <c r="AH41" t="e">
        <v>#REF!</v>
      </c>
      <c r="AI41" t="e">
        <v>#REF!</v>
      </c>
      <c r="AJ41" t="e">
        <v>#REF!</v>
      </c>
      <c r="AK41" t="e">
        <v>#REF!</v>
      </c>
      <c r="AL41" t="e">
        <v>#REF!</v>
      </c>
      <c r="AM41" t="e">
        <v>#REF!</v>
      </c>
      <c r="AN41" t="e">
        <v>#REF!</v>
      </c>
      <c r="AO41" t="e">
        <v>#REF!</v>
      </c>
      <c r="AP41" t="e">
        <v>#REF!</v>
      </c>
    </row>
    <row r="42" spans="3:42" ht="13.5" thickTop="1">
      <c r="C42" s="167" t="s">
        <v>84</v>
      </c>
      <c r="D42" s="168"/>
      <c r="E42" s="169"/>
      <c r="F42" s="177">
        <v>0.07960000000000012</v>
      </c>
      <c r="G42" s="178">
        <v>0.07960000000000012</v>
      </c>
      <c r="H42" s="179">
        <v>0.07960000000000012</v>
      </c>
      <c r="I42" s="177">
        <v>1.8</v>
      </c>
      <c r="J42" s="178">
        <v>1.8</v>
      </c>
      <c r="K42" s="179">
        <v>1.8</v>
      </c>
      <c r="L42" s="177">
        <v>2.6998800000000003</v>
      </c>
      <c r="M42" s="178">
        <v>2.6998800000000003</v>
      </c>
      <c r="N42" s="179">
        <v>2.6998800000000003</v>
      </c>
      <c r="O42" s="177">
        <v>4.42028</v>
      </c>
      <c r="P42" s="178">
        <v>4.42028</v>
      </c>
      <c r="Q42" s="179">
        <v>4.42028</v>
      </c>
      <c r="R42" s="80" t="s">
        <v>41</v>
      </c>
      <c r="S42" s="168"/>
      <c r="T42" s="169"/>
      <c r="AA42">
        <v>3</v>
      </c>
      <c r="AD42">
        <v>3</v>
      </c>
      <c r="AE42">
        <v>3</v>
      </c>
      <c r="AF42">
        <v>3</v>
      </c>
      <c r="AG42">
        <v>3</v>
      </c>
      <c r="AH42">
        <v>5</v>
      </c>
      <c r="AI42">
        <v>5</v>
      </c>
      <c r="AJ42">
        <v>2</v>
      </c>
      <c r="AK42">
        <v>5</v>
      </c>
      <c r="AL42">
        <v>5</v>
      </c>
      <c r="AM42">
        <v>2</v>
      </c>
      <c r="AN42">
        <v>5</v>
      </c>
      <c r="AO42">
        <v>5</v>
      </c>
      <c r="AP42">
        <v>3</v>
      </c>
    </row>
    <row r="43" spans="3:42" ht="12.75">
      <c r="C43" s="46" t="s">
        <v>85</v>
      </c>
      <c r="D43" s="170"/>
      <c r="E43" s="171"/>
      <c r="F43" s="180">
        <v>138.9</v>
      </c>
      <c r="G43" s="181">
        <v>124</v>
      </c>
      <c r="H43" s="182">
        <v>113</v>
      </c>
      <c r="I43" s="180">
        <v>208</v>
      </c>
      <c r="J43" s="181">
        <v>200</v>
      </c>
      <c r="K43" s="182">
        <v>200</v>
      </c>
      <c r="L43" s="180">
        <v>24.5</v>
      </c>
      <c r="M43" s="181">
        <v>24</v>
      </c>
      <c r="N43" s="182">
        <v>23</v>
      </c>
      <c r="O43" s="180">
        <v>93.6</v>
      </c>
      <c r="P43" s="181">
        <v>100</v>
      </c>
      <c r="Q43" s="182">
        <v>110</v>
      </c>
      <c r="R43" s="68" t="s">
        <v>42</v>
      </c>
      <c r="S43" s="170"/>
      <c r="T43" s="171"/>
      <c r="AA43">
        <v>2</v>
      </c>
      <c r="AD43">
        <v>2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</row>
    <row r="44" spans="3:42" ht="12.75">
      <c r="C44" s="46" t="s">
        <v>86</v>
      </c>
      <c r="D44" s="170"/>
      <c r="E44" s="171"/>
      <c r="F44" s="180">
        <v>61.87</v>
      </c>
      <c r="G44" s="181">
        <v>61.87</v>
      </c>
      <c r="H44" s="182">
        <v>61.87</v>
      </c>
      <c r="I44" s="180">
        <v>108.46</v>
      </c>
      <c r="J44" s="181">
        <v>108.46</v>
      </c>
      <c r="K44" s="182">
        <v>108.46</v>
      </c>
      <c r="L44" s="180">
        <v>14.03</v>
      </c>
      <c r="M44" s="181">
        <v>14.03</v>
      </c>
      <c r="N44" s="182">
        <v>14.03</v>
      </c>
      <c r="O44" s="180">
        <v>60.62</v>
      </c>
      <c r="P44" s="181">
        <v>60.62</v>
      </c>
      <c r="Q44" s="182">
        <v>60.62</v>
      </c>
      <c r="R44" s="68" t="s">
        <v>43</v>
      </c>
      <c r="S44" s="170"/>
      <c r="T44" s="171"/>
      <c r="AA44">
        <v>3</v>
      </c>
      <c r="AD44">
        <v>3</v>
      </c>
      <c r="AE44">
        <v>3</v>
      </c>
      <c r="AF44">
        <v>3</v>
      </c>
      <c r="AG44">
        <v>3</v>
      </c>
      <c r="AH44">
        <v>5</v>
      </c>
      <c r="AI44">
        <v>5</v>
      </c>
      <c r="AJ44">
        <v>3</v>
      </c>
      <c r="AK44">
        <v>5</v>
      </c>
      <c r="AL44">
        <v>5</v>
      </c>
      <c r="AM44">
        <v>3</v>
      </c>
      <c r="AN44">
        <v>5</v>
      </c>
      <c r="AO44">
        <v>5</v>
      </c>
      <c r="AP44">
        <v>3</v>
      </c>
    </row>
    <row r="45" spans="3:42" ht="12.75">
      <c r="C45" s="46" t="s">
        <v>87</v>
      </c>
      <c r="D45" s="170"/>
      <c r="E45" s="171"/>
      <c r="F45" s="180">
        <v>43.18</v>
      </c>
      <c r="G45" s="181">
        <v>43.18</v>
      </c>
      <c r="H45" s="182">
        <v>43.18</v>
      </c>
      <c r="I45" s="180">
        <v>21</v>
      </c>
      <c r="J45" s="181">
        <v>21</v>
      </c>
      <c r="K45" s="182">
        <v>21</v>
      </c>
      <c r="L45" s="180">
        <v>22.18</v>
      </c>
      <c r="M45" s="181">
        <v>22.18</v>
      </c>
      <c r="N45" s="182">
        <v>22.18</v>
      </c>
      <c r="O45" s="180">
        <v>0</v>
      </c>
      <c r="P45" s="181">
        <v>0</v>
      </c>
      <c r="Q45" s="182">
        <v>0</v>
      </c>
      <c r="R45" s="68" t="s">
        <v>3</v>
      </c>
      <c r="S45" s="170"/>
      <c r="T45" s="171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>
        <v>5</v>
      </c>
      <c r="AK45">
        <v>5</v>
      </c>
      <c r="AL45">
        <v>5</v>
      </c>
      <c r="AM45">
        <v>5</v>
      </c>
      <c r="AN45">
        <v>5</v>
      </c>
      <c r="AO45">
        <v>5</v>
      </c>
      <c r="AP45">
        <v>3</v>
      </c>
    </row>
    <row r="46" spans="3:42" ht="12.75">
      <c r="C46" s="46" t="s">
        <v>88</v>
      </c>
      <c r="D46" s="170"/>
      <c r="E46" s="171"/>
      <c r="F46" s="180">
        <v>1.24</v>
      </c>
      <c r="G46" s="181">
        <v>1.24</v>
      </c>
      <c r="H46" s="182">
        <v>1.24</v>
      </c>
      <c r="I46" s="180">
        <v>0</v>
      </c>
      <c r="J46" s="181">
        <v>0</v>
      </c>
      <c r="K46" s="182">
        <v>0</v>
      </c>
      <c r="L46" s="180">
        <v>1.24</v>
      </c>
      <c r="M46" s="181">
        <v>1.24</v>
      </c>
      <c r="N46" s="182">
        <v>1.24</v>
      </c>
      <c r="O46" s="180">
        <v>0</v>
      </c>
      <c r="P46" s="181">
        <v>0</v>
      </c>
      <c r="Q46" s="182">
        <v>0</v>
      </c>
      <c r="R46" s="68" t="s">
        <v>44</v>
      </c>
      <c r="S46" s="170"/>
      <c r="T46" s="171"/>
      <c r="AA46">
        <v>3</v>
      </c>
      <c r="AD46">
        <v>3</v>
      </c>
      <c r="AE46">
        <v>3</v>
      </c>
      <c r="AF46">
        <v>3</v>
      </c>
      <c r="AG46">
        <v>2</v>
      </c>
      <c r="AH46">
        <v>5</v>
      </c>
      <c r="AI46">
        <v>5</v>
      </c>
      <c r="AJ46">
        <v>5</v>
      </c>
      <c r="AK46">
        <v>5</v>
      </c>
      <c r="AL46">
        <v>5</v>
      </c>
      <c r="AM46">
        <v>2</v>
      </c>
      <c r="AN46">
        <v>5</v>
      </c>
      <c r="AO46">
        <v>5</v>
      </c>
      <c r="AP46">
        <v>3</v>
      </c>
    </row>
    <row r="47" spans="3:42" ht="12.75">
      <c r="C47" s="46" t="s">
        <v>89</v>
      </c>
      <c r="D47" s="170"/>
      <c r="E47" s="171"/>
      <c r="F47" s="180">
        <v>16.11</v>
      </c>
      <c r="G47" s="181">
        <v>16.11</v>
      </c>
      <c r="H47" s="182">
        <v>16.11</v>
      </c>
      <c r="I47" s="180">
        <v>10</v>
      </c>
      <c r="J47" s="181">
        <v>10</v>
      </c>
      <c r="K47" s="182">
        <v>10</v>
      </c>
      <c r="L47" s="180">
        <v>6.22</v>
      </c>
      <c r="M47" s="181">
        <v>6.22</v>
      </c>
      <c r="N47" s="182">
        <v>6.22</v>
      </c>
      <c r="O47" s="180">
        <v>0.11</v>
      </c>
      <c r="P47" s="181">
        <v>0.11</v>
      </c>
      <c r="Q47" s="182">
        <v>0.11</v>
      </c>
      <c r="R47" s="68" t="s">
        <v>4</v>
      </c>
      <c r="S47" s="170"/>
      <c r="T47" s="171"/>
      <c r="AA47">
        <v>3</v>
      </c>
      <c r="AD47">
        <v>2</v>
      </c>
      <c r="AE47">
        <v>3</v>
      </c>
      <c r="AF47">
        <v>3</v>
      </c>
      <c r="AG47">
        <v>2</v>
      </c>
      <c r="AH47">
        <v>5</v>
      </c>
      <c r="AI47">
        <v>5</v>
      </c>
      <c r="AJ47">
        <v>2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3:42" ht="12.75">
      <c r="C48" s="46" t="s">
        <v>90</v>
      </c>
      <c r="D48" s="170"/>
      <c r="E48" s="171"/>
      <c r="F48" s="180">
        <v>1093.0100000000002</v>
      </c>
      <c r="G48" s="181">
        <v>1058</v>
      </c>
      <c r="H48" s="182">
        <v>1058</v>
      </c>
      <c r="I48" s="180">
        <v>2764.42</v>
      </c>
      <c r="J48" s="181">
        <v>2800</v>
      </c>
      <c r="K48" s="182">
        <v>2950</v>
      </c>
      <c r="L48" s="180">
        <v>6.92</v>
      </c>
      <c r="M48" s="181">
        <v>8</v>
      </c>
      <c r="N48" s="182">
        <v>8</v>
      </c>
      <c r="O48" s="180">
        <v>1678.33</v>
      </c>
      <c r="P48" s="181">
        <v>1750</v>
      </c>
      <c r="Q48" s="182">
        <v>1900</v>
      </c>
      <c r="R48" s="68" t="s">
        <v>45</v>
      </c>
      <c r="S48" s="170"/>
      <c r="T48" s="171"/>
      <c r="AA48">
        <v>3</v>
      </c>
      <c r="AD48">
        <v>3</v>
      </c>
      <c r="AE48">
        <v>2</v>
      </c>
      <c r="AF48">
        <v>2</v>
      </c>
      <c r="AG48">
        <v>3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3</v>
      </c>
    </row>
    <row r="49" spans="3:42" ht="12.75">
      <c r="C49" s="46" t="s">
        <v>91</v>
      </c>
      <c r="D49" s="170"/>
      <c r="E49" s="171"/>
      <c r="F49" s="180">
        <v>-198</v>
      </c>
      <c r="G49" s="181">
        <v>-198</v>
      </c>
      <c r="H49" s="182">
        <v>-198</v>
      </c>
      <c r="I49" s="180">
        <v>550</v>
      </c>
      <c r="J49" s="181">
        <v>550</v>
      </c>
      <c r="K49" s="182">
        <v>550</v>
      </c>
      <c r="L49" s="180">
        <v>6</v>
      </c>
      <c r="M49" s="181">
        <v>6</v>
      </c>
      <c r="N49" s="182">
        <v>6</v>
      </c>
      <c r="O49" s="180">
        <v>754</v>
      </c>
      <c r="P49" s="181">
        <v>754</v>
      </c>
      <c r="Q49" s="182">
        <v>754</v>
      </c>
      <c r="R49" s="68" t="s">
        <v>6</v>
      </c>
      <c r="S49" s="170"/>
      <c r="T49" s="171"/>
      <c r="AA49">
        <v>3</v>
      </c>
      <c r="AD49">
        <v>3</v>
      </c>
      <c r="AE49">
        <v>3</v>
      </c>
      <c r="AF49">
        <v>3</v>
      </c>
      <c r="AG49">
        <v>5</v>
      </c>
      <c r="AH49">
        <v>5</v>
      </c>
      <c r="AI49">
        <v>5</v>
      </c>
      <c r="AJ49">
        <v>5</v>
      </c>
      <c r="AK49">
        <v>5</v>
      </c>
      <c r="AL49">
        <v>5</v>
      </c>
      <c r="AM49">
        <v>3</v>
      </c>
      <c r="AN49">
        <v>5</v>
      </c>
      <c r="AO49">
        <v>5</v>
      </c>
      <c r="AP49">
        <v>3</v>
      </c>
    </row>
    <row r="50" spans="3:42" ht="13.5" thickBot="1">
      <c r="C50" s="46" t="s">
        <v>92</v>
      </c>
      <c r="D50" s="170"/>
      <c r="E50" s="171"/>
      <c r="F50" s="180">
        <v>13.59</v>
      </c>
      <c r="G50" s="181">
        <v>13.59</v>
      </c>
      <c r="H50" s="182">
        <v>13.59</v>
      </c>
      <c r="I50" s="180">
        <v>4.17</v>
      </c>
      <c r="J50" s="181">
        <v>4.17</v>
      </c>
      <c r="K50" s="182">
        <v>4.17</v>
      </c>
      <c r="L50" s="180">
        <v>11.08</v>
      </c>
      <c r="M50" s="181">
        <v>11.08</v>
      </c>
      <c r="N50" s="182">
        <v>11.08</v>
      </c>
      <c r="O50" s="180">
        <v>1.66</v>
      </c>
      <c r="P50" s="181">
        <v>1.66</v>
      </c>
      <c r="Q50" s="182">
        <v>1.66</v>
      </c>
      <c r="R50" s="68" t="s">
        <v>46</v>
      </c>
      <c r="S50" s="170"/>
      <c r="T50" s="171"/>
      <c r="AA50">
        <v>3</v>
      </c>
      <c r="AD50">
        <v>3</v>
      </c>
      <c r="AE50">
        <v>3</v>
      </c>
      <c r="AF50">
        <v>3</v>
      </c>
      <c r="AG50">
        <v>3</v>
      </c>
      <c r="AH50">
        <v>5</v>
      </c>
      <c r="AI50">
        <v>5</v>
      </c>
      <c r="AJ50">
        <v>5</v>
      </c>
      <c r="AK50">
        <v>5</v>
      </c>
      <c r="AL50">
        <v>5</v>
      </c>
      <c r="AM50">
        <v>5</v>
      </c>
      <c r="AN50">
        <v>5</v>
      </c>
      <c r="AO50">
        <v>5</v>
      </c>
      <c r="AP50">
        <v>3</v>
      </c>
    </row>
    <row r="51" spans="3:42" ht="14.25" thickBot="1" thickTop="1">
      <c r="C51" s="14" t="s">
        <v>335</v>
      </c>
      <c r="D51" s="174"/>
      <c r="E51" s="175"/>
      <c r="F51" s="152">
        <v>1169.9796000000001</v>
      </c>
      <c r="G51" s="153">
        <v>1120.0696</v>
      </c>
      <c r="H51" s="154">
        <v>1109.0696</v>
      </c>
      <c r="I51" s="152">
        <v>3667.8500000000004</v>
      </c>
      <c r="J51" s="153">
        <v>3695.4300000000003</v>
      </c>
      <c r="K51" s="154">
        <v>3845.4300000000003</v>
      </c>
      <c r="L51" s="152">
        <v>94.86988</v>
      </c>
      <c r="M51" s="153">
        <v>95.44988</v>
      </c>
      <c r="N51" s="154">
        <v>94.44988000000001</v>
      </c>
      <c r="O51" s="152">
        <v>2592.74028</v>
      </c>
      <c r="P51" s="153">
        <v>2670.8102799999997</v>
      </c>
      <c r="Q51" s="154">
        <v>2830.8102799999997</v>
      </c>
      <c r="R51" s="14" t="s">
        <v>336</v>
      </c>
      <c r="S51" s="174"/>
      <c r="T51" s="175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42" ht="13.5" thickTop="1">
      <c r="C52" s="167" t="s">
        <v>94</v>
      </c>
      <c r="D52" s="168"/>
      <c r="E52" s="169"/>
      <c r="F52" s="177">
        <v>1400.12</v>
      </c>
      <c r="G52" s="178">
        <v>1443.5935218684085</v>
      </c>
      <c r="H52" s="179">
        <v>1436.3134477377707</v>
      </c>
      <c r="I52" s="177">
        <v>1336</v>
      </c>
      <c r="J52" s="178">
        <v>1371.840948016765</v>
      </c>
      <c r="K52" s="179">
        <v>1406.136971717184</v>
      </c>
      <c r="L52" s="177">
        <v>645.35</v>
      </c>
      <c r="M52" s="178">
        <v>657.6664383361432</v>
      </c>
      <c r="N52" s="179">
        <v>647.1437753227649</v>
      </c>
      <c r="O52" s="177">
        <v>581.23</v>
      </c>
      <c r="P52" s="178">
        <v>585.9138644844998</v>
      </c>
      <c r="Q52" s="179">
        <v>616.9672993021782</v>
      </c>
      <c r="R52" s="80" t="s">
        <v>1</v>
      </c>
      <c r="S52" s="168"/>
      <c r="T52" s="169"/>
      <c r="AA52">
        <v>2</v>
      </c>
      <c r="AD52">
        <v>2</v>
      </c>
      <c r="AE52">
        <v>2</v>
      </c>
      <c r="AF52">
        <v>2</v>
      </c>
      <c r="AG52">
        <v>2</v>
      </c>
      <c r="AH52">
        <v>2</v>
      </c>
      <c r="AI52">
        <v>2</v>
      </c>
      <c r="AJ52">
        <v>2</v>
      </c>
      <c r="AK52">
        <v>2</v>
      </c>
      <c r="AL52">
        <v>2</v>
      </c>
      <c r="AM52">
        <v>2</v>
      </c>
      <c r="AN52">
        <v>2</v>
      </c>
      <c r="AO52">
        <v>2</v>
      </c>
      <c r="AP52">
        <v>2</v>
      </c>
    </row>
    <row r="53" spans="3:42" ht="13.5" thickBot="1">
      <c r="C53" s="100" t="s">
        <v>95</v>
      </c>
      <c r="D53" s="172"/>
      <c r="E53" s="173"/>
      <c r="F53" s="183">
        <v>18992.77</v>
      </c>
      <c r="G53" s="184">
        <v>19492.55101416777</v>
      </c>
      <c r="H53" s="185">
        <v>19435.55101416777</v>
      </c>
      <c r="I53" s="183">
        <v>22774</v>
      </c>
      <c r="J53" s="184">
        <v>23341.55101416777</v>
      </c>
      <c r="K53" s="185">
        <v>23341.55101416777</v>
      </c>
      <c r="L53" s="183">
        <v>723.44</v>
      </c>
      <c r="M53" s="184">
        <v>750</v>
      </c>
      <c r="N53" s="185">
        <v>762</v>
      </c>
      <c r="O53" s="183">
        <v>4504.67</v>
      </c>
      <c r="P53" s="184">
        <v>4599</v>
      </c>
      <c r="Q53" s="185">
        <v>4668</v>
      </c>
      <c r="R53" s="101" t="s">
        <v>47</v>
      </c>
      <c r="S53" s="172"/>
      <c r="T53" s="173"/>
      <c r="AA53">
        <v>3</v>
      </c>
      <c r="AD53">
        <v>2</v>
      </c>
      <c r="AE53">
        <v>3</v>
      </c>
      <c r="AF53">
        <v>3</v>
      </c>
      <c r="AG53">
        <v>2</v>
      </c>
      <c r="AH53">
        <v>3</v>
      </c>
      <c r="AI53">
        <v>5</v>
      </c>
      <c r="AJ53">
        <v>2</v>
      </c>
      <c r="AK53">
        <v>2</v>
      </c>
      <c r="AL53">
        <v>2</v>
      </c>
      <c r="AM53">
        <v>2</v>
      </c>
      <c r="AN53">
        <v>2</v>
      </c>
      <c r="AO53">
        <v>2</v>
      </c>
      <c r="AP53">
        <v>3</v>
      </c>
    </row>
    <row r="54" spans="3:42" ht="14.25" thickBot="1" thickTop="1">
      <c r="C54" s="14" t="s">
        <v>8</v>
      </c>
      <c r="D54" s="12"/>
      <c r="E54" s="13"/>
      <c r="F54" s="152">
        <v>20392.89</v>
      </c>
      <c r="G54" s="153">
        <v>20936.14453603618</v>
      </c>
      <c r="H54" s="154">
        <v>20871.86446190554</v>
      </c>
      <c r="I54" s="152">
        <v>24110</v>
      </c>
      <c r="J54" s="153">
        <v>24713.391962184534</v>
      </c>
      <c r="K54" s="154">
        <v>24747.687985884953</v>
      </c>
      <c r="L54" s="152">
        <v>1368.79</v>
      </c>
      <c r="M54" s="153">
        <v>1407.666438336143</v>
      </c>
      <c r="N54" s="154">
        <v>1409.143775322765</v>
      </c>
      <c r="O54" s="152">
        <v>5085.9</v>
      </c>
      <c r="P54" s="153">
        <v>5184.9138644845</v>
      </c>
      <c r="Q54" s="154">
        <v>5284.967299302178</v>
      </c>
      <c r="R54" s="16" t="s">
        <v>96</v>
      </c>
      <c r="S54" s="8"/>
      <c r="T54" s="9"/>
      <c r="AA54" t="e">
        <v>#REF!</v>
      </c>
      <c r="AD54" t="e">
        <v>#REF!</v>
      </c>
      <c r="AE54" t="e">
        <v>#REF!</v>
      </c>
      <c r="AF54" t="e">
        <v>#REF!</v>
      </c>
      <c r="AG54" t="e">
        <v>#REF!</v>
      </c>
      <c r="AH54" t="e">
        <v>#REF!</v>
      </c>
      <c r="AI54" t="e">
        <v>#REF!</v>
      </c>
      <c r="AJ54" t="e">
        <v>#REF!</v>
      </c>
      <c r="AK54" t="e">
        <v>#REF!</v>
      </c>
      <c r="AL54" t="e">
        <v>#REF!</v>
      </c>
      <c r="AM54" t="e">
        <v>#REF!</v>
      </c>
      <c r="AN54" t="e">
        <v>#REF!</v>
      </c>
      <c r="AO54" t="e">
        <v>#REF!</v>
      </c>
      <c r="AP54" t="e">
        <v>#REF!</v>
      </c>
    </row>
    <row r="55" spans="3:20" ht="13.5" thickTop="1">
      <c r="C55" s="38" t="str">
        <f ca="1">CELL("filename")</f>
        <v>C:\MyFiles\Timber\Timber Committee\TCQ2018\Masterfiles\[tb-71-6.xls]List of tables</v>
      </c>
      <c r="S55" s="36"/>
      <c r="T55" s="40" t="str">
        <f ca="1">CONCATENATE("printed on ",DAY(NOW()),"/",MONTH(NOW()))</f>
        <v>printed on 30/11</v>
      </c>
    </row>
    <row r="59" spans="10:11" ht="12.75">
      <c r="J59" s="258"/>
      <c r="K59" s="258"/>
    </row>
    <row r="60" spans="10:11" ht="12.75">
      <c r="J60" s="257"/>
      <c r="K60" s="257"/>
    </row>
    <row r="61" spans="10:17" ht="12.75">
      <c r="J61" s="257"/>
      <c r="K61" s="257"/>
      <c r="M61" s="257"/>
      <c r="N61" s="257"/>
      <c r="P61" s="257"/>
      <c r="Q61" s="257"/>
    </row>
    <row r="62" spans="10:11" ht="12.75">
      <c r="J62" s="257"/>
      <c r="K62" s="257"/>
    </row>
    <row r="63" spans="10:11" ht="12.75">
      <c r="J63" s="257"/>
      <c r="K63" s="257"/>
    </row>
    <row r="64" spans="9:11" ht="12.75">
      <c r="I64" s="258"/>
      <c r="J64" s="258"/>
      <c r="K64" s="258"/>
    </row>
    <row r="65" spans="10:11" ht="12.75">
      <c r="J65" s="257"/>
      <c r="K65" s="257"/>
    </row>
  </sheetData>
  <sheetProtection/>
  <mergeCells count="11"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</mergeCells>
  <conditionalFormatting sqref="C9:R54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322">
    <pageSetUpPr fitToPage="1"/>
  </sheetPr>
  <dimension ref="C2:T5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0" max="20" width="12.00390625" style="0" customWidth="1"/>
  </cols>
  <sheetData>
    <row r="2" spans="3:20" ht="12.75">
      <c r="C2" s="262" t="s">
        <v>352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3:20" ht="12.75"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3:20" ht="12.75">
      <c r="C4" s="262" t="s">
        <v>425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</row>
    <row r="5" spans="3:20" ht="12.75"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3:20" ht="12.75">
      <c r="C6" s="262" t="s">
        <v>426</v>
      </c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</row>
    <row r="8" spans="6:17" ht="13.5" thickBot="1">
      <c r="F8" s="263" t="s">
        <v>395</v>
      </c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</row>
    <row r="9" spans="3:20" ht="13.5" thickTop="1">
      <c r="C9" s="2"/>
      <c r="D9" s="3"/>
      <c r="E9" s="4"/>
      <c r="F9" s="267" t="s">
        <v>9</v>
      </c>
      <c r="G9" s="268"/>
      <c r="H9" s="269"/>
      <c r="I9" s="2"/>
      <c r="J9" s="3"/>
      <c r="K9" s="4"/>
      <c r="L9" s="15"/>
      <c r="M9" s="3"/>
      <c r="N9" s="4"/>
      <c r="O9" s="15"/>
      <c r="P9" s="3"/>
      <c r="Q9" s="4"/>
      <c r="R9" s="2"/>
      <c r="S9" s="3"/>
      <c r="T9" s="4"/>
    </row>
    <row r="10" spans="3:20" ht="12.75">
      <c r="C10" s="53"/>
      <c r="D10" s="54"/>
      <c r="E10" s="55"/>
      <c r="F10" s="305" t="s">
        <v>10</v>
      </c>
      <c r="G10" s="306"/>
      <c r="H10" s="307"/>
      <c r="I10" s="305" t="s">
        <v>11</v>
      </c>
      <c r="J10" s="306"/>
      <c r="K10" s="307"/>
      <c r="L10" s="305" t="s">
        <v>12</v>
      </c>
      <c r="M10" s="306"/>
      <c r="N10" s="307"/>
      <c r="O10" s="305" t="s">
        <v>13</v>
      </c>
      <c r="P10" s="306"/>
      <c r="Q10" s="307"/>
      <c r="R10" s="53"/>
      <c r="S10" s="54"/>
      <c r="T10" s="55"/>
    </row>
    <row r="11" spans="3:20" ht="12.75">
      <c r="C11" s="264"/>
      <c r="D11" s="265"/>
      <c r="E11" s="266"/>
      <c r="F11" s="78">
        <v>2017</v>
      </c>
      <c r="G11" s="79">
        <v>2018</v>
      </c>
      <c r="H11" s="81">
        <v>2019</v>
      </c>
      <c r="I11" s="78">
        <v>2017</v>
      </c>
      <c r="J11" s="79">
        <v>2018</v>
      </c>
      <c r="K11" s="81">
        <v>2019</v>
      </c>
      <c r="L11" s="78">
        <v>2017</v>
      </c>
      <c r="M11" s="79">
        <v>2018</v>
      </c>
      <c r="N11" s="81">
        <v>2019</v>
      </c>
      <c r="O11" s="78">
        <v>2017</v>
      </c>
      <c r="P11" s="79">
        <v>2018</v>
      </c>
      <c r="Q11" s="81">
        <v>2019</v>
      </c>
      <c r="R11" s="264"/>
      <c r="S11" s="265"/>
      <c r="T11" s="266"/>
    </row>
    <row r="12" spans="3:20" ht="12.75">
      <c r="C12" s="53"/>
      <c r="D12" s="54"/>
      <c r="E12" s="55"/>
      <c r="F12" s="53" t="s">
        <v>187</v>
      </c>
      <c r="G12" s="304" t="s">
        <v>189</v>
      </c>
      <c r="H12" s="266"/>
      <c r="I12" s="53" t="s">
        <v>187</v>
      </c>
      <c r="J12" s="304" t="s">
        <v>189</v>
      </c>
      <c r="K12" s="266"/>
      <c r="L12" s="53" t="s">
        <v>187</v>
      </c>
      <c r="M12" s="304" t="s">
        <v>189</v>
      </c>
      <c r="N12" s="266"/>
      <c r="O12" s="53" t="s">
        <v>187</v>
      </c>
      <c r="P12" s="304" t="s">
        <v>189</v>
      </c>
      <c r="Q12" s="266"/>
      <c r="R12" s="53"/>
      <c r="S12" s="54"/>
      <c r="T12" s="55"/>
    </row>
    <row r="13" spans="3:20" ht="13.5" thickBot="1">
      <c r="C13" s="7"/>
      <c r="D13" s="8"/>
      <c r="E13" s="9"/>
      <c r="F13" s="77" t="s">
        <v>188</v>
      </c>
      <c r="G13" s="302" t="s">
        <v>190</v>
      </c>
      <c r="H13" s="303"/>
      <c r="I13" s="77" t="s">
        <v>188</v>
      </c>
      <c r="J13" s="302" t="s">
        <v>190</v>
      </c>
      <c r="K13" s="303"/>
      <c r="L13" s="77" t="s">
        <v>188</v>
      </c>
      <c r="M13" s="302" t="s">
        <v>190</v>
      </c>
      <c r="N13" s="303"/>
      <c r="O13" s="77" t="s">
        <v>188</v>
      </c>
      <c r="P13" s="302" t="s">
        <v>190</v>
      </c>
      <c r="Q13" s="303"/>
      <c r="R13" s="7"/>
      <c r="S13" s="8"/>
      <c r="T13" s="9"/>
    </row>
    <row r="14" spans="3:20" ht="13.5" thickTop="1">
      <c r="C14" s="80" t="s">
        <v>258</v>
      </c>
      <c r="D14" s="3"/>
      <c r="E14" s="4"/>
      <c r="F14" s="82">
        <v>9.87059</v>
      </c>
      <c r="G14" s="83">
        <v>9.6042697</v>
      </c>
      <c r="H14" s="84">
        <v>9.324555799999999</v>
      </c>
      <c r="I14" s="82">
        <v>37.81964</v>
      </c>
      <c r="J14" s="83">
        <v>38.9542292</v>
      </c>
      <c r="K14" s="84">
        <v>38.9542292</v>
      </c>
      <c r="L14" s="82">
        <v>0.02234</v>
      </c>
      <c r="M14" s="83">
        <v>0.02</v>
      </c>
      <c r="N14" s="84">
        <v>0.02</v>
      </c>
      <c r="O14" s="82">
        <v>27.97139</v>
      </c>
      <c r="P14" s="83">
        <v>29.3699595</v>
      </c>
      <c r="Q14" s="84">
        <v>29.6496734</v>
      </c>
      <c r="R14" s="80" t="s">
        <v>193</v>
      </c>
      <c r="S14" s="3"/>
      <c r="T14" s="4"/>
    </row>
    <row r="15" spans="3:20" ht="12.75">
      <c r="C15" s="6"/>
      <c r="D15" s="1"/>
      <c r="E15" s="5"/>
      <c r="F15" s="85"/>
      <c r="G15" s="86"/>
      <c r="H15" s="87"/>
      <c r="I15" s="85"/>
      <c r="J15" s="86"/>
      <c r="K15" s="87"/>
      <c r="L15" s="85"/>
      <c r="M15" s="86"/>
      <c r="N15" s="87"/>
      <c r="O15" s="85"/>
      <c r="P15" s="86"/>
      <c r="Q15" s="87"/>
      <c r="R15" s="68"/>
      <c r="S15" s="1"/>
      <c r="T15" s="5"/>
    </row>
    <row r="16" spans="3:20" ht="12.75">
      <c r="C16" s="6" t="s">
        <v>303</v>
      </c>
      <c r="D16" s="1"/>
      <c r="E16" s="5"/>
      <c r="F16" s="85">
        <v>102.886</v>
      </c>
      <c r="G16" s="86">
        <v>104.94372</v>
      </c>
      <c r="H16" s="87">
        <v>107.04259440000001</v>
      </c>
      <c r="I16" s="85">
        <v>117.886</v>
      </c>
      <c r="J16" s="86">
        <v>120.24372</v>
      </c>
      <c r="K16" s="87">
        <v>122.64859440000001</v>
      </c>
      <c r="L16" s="85">
        <v>0</v>
      </c>
      <c r="M16" s="86">
        <v>0</v>
      </c>
      <c r="N16" s="87">
        <v>0</v>
      </c>
      <c r="O16" s="85">
        <v>15</v>
      </c>
      <c r="P16" s="86">
        <v>15.3</v>
      </c>
      <c r="Q16" s="87">
        <v>15.606</v>
      </c>
      <c r="R16" s="6" t="s">
        <v>305</v>
      </c>
      <c r="S16" s="1"/>
      <c r="T16" s="5"/>
    </row>
    <row r="17" spans="3:20" ht="12.75">
      <c r="C17" s="6"/>
      <c r="D17" s="1"/>
      <c r="E17" s="5"/>
      <c r="F17" s="85"/>
      <c r="G17" s="86"/>
      <c r="H17" s="87"/>
      <c r="I17" s="85"/>
      <c r="J17" s="86"/>
      <c r="K17" s="87"/>
      <c r="L17" s="85"/>
      <c r="M17" s="86"/>
      <c r="N17" s="87"/>
      <c r="O17" s="85"/>
      <c r="P17" s="86"/>
      <c r="Q17" s="87"/>
      <c r="R17" s="68"/>
      <c r="S17" s="1"/>
      <c r="T17" s="5"/>
    </row>
    <row r="18" spans="3:20" ht="12.75">
      <c r="C18" s="68" t="s">
        <v>254</v>
      </c>
      <c r="D18" s="1"/>
      <c r="E18" s="5"/>
      <c r="F18" s="85">
        <v>1.09301</v>
      </c>
      <c r="G18" s="86">
        <v>1.0579999999999998</v>
      </c>
      <c r="H18" s="87">
        <v>1.0580000000000003</v>
      </c>
      <c r="I18" s="85">
        <v>2.76442</v>
      </c>
      <c r="J18" s="86">
        <v>2.8</v>
      </c>
      <c r="K18" s="87">
        <v>2.95</v>
      </c>
      <c r="L18" s="85">
        <v>0.00692</v>
      </c>
      <c r="M18" s="86">
        <v>0.008</v>
      </c>
      <c r="N18" s="87">
        <v>0.008</v>
      </c>
      <c r="O18" s="85">
        <v>1.6783299999999999</v>
      </c>
      <c r="P18" s="86">
        <v>1.75</v>
      </c>
      <c r="Q18" s="87">
        <v>1.9</v>
      </c>
      <c r="R18" s="68" t="s">
        <v>194</v>
      </c>
      <c r="S18" s="1"/>
      <c r="T18" s="5"/>
    </row>
    <row r="19" spans="3:20" ht="12.75">
      <c r="C19" s="46"/>
      <c r="D19" s="1"/>
      <c r="E19" s="5"/>
      <c r="F19" s="85"/>
      <c r="G19" s="86"/>
      <c r="H19" s="87"/>
      <c r="I19" s="85"/>
      <c r="J19" s="86"/>
      <c r="K19" s="87"/>
      <c r="L19" s="85"/>
      <c r="M19" s="86"/>
      <c r="N19" s="87"/>
      <c r="O19" s="85"/>
      <c r="P19" s="86"/>
      <c r="Q19" s="87"/>
      <c r="R19" s="68"/>
      <c r="S19" s="1"/>
      <c r="T19" s="5"/>
    </row>
    <row r="20" spans="3:20" ht="12.75">
      <c r="C20" s="6" t="s">
        <v>191</v>
      </c>
      <c r="D20" s="1"/>
      <c r="E20" s="5"/>
      <c r="F20" s="85">
        <v>1.08801</v>
      </c>
      <c r="G20" s="86">
        <v>1.0529999999999997</v>
      </c>
      <c r="H20" s="87">
        <v>1.0530000000000002</v>
      </c>
      <c r="I20" s="85">
        <v>2.76442</v>
      </c>
      <c r="J20" s="86">
        <v>2.8</v>
      </c>
      <c r="K20" s="87">
        <v>2.95</v>
      </c>
      <c r="L20" s="85">
        <v>0.0019199999999999998</v>
      </c>
      <c r="M20" s="86">
        <v>0.003</v>
      </c>
      <c r="N20" s="87">
        <v>0.003</v>
      </c>
      <c r="O20" s="85">
        <v>1.6783299999999999</v>
      </c>
      <c r="P20" s="86">
        <v>1.75</v>
      </c>
      <c r="Q20" s="87">
        <v>1.9</v>
      </c>
      <c r="R20" s="68" t="s">
        <v>196</v>
      </c>
      <c r="S20" s="1"/>
      <c r="T20" s="5"/>
    </row>
    <row r="21" spans="3:20" ht="12.75">
      <c r="C21" s="6"/>
      <c r="D21" s="1"/>
      <c r="E21" s="5"/>
      <c r="F21" s="85"/>
      <c r="G21" s="86"/>
      <c r="H21" s="87"/>
      <c r="I21" s="85"/>
      <c r="J21" s="86"/>
      <c r="K21" s="87"/>
      <c r="L21" s="85"/>
      <c r="M21" s="86"/>
      <c r="N21" s="87"/>
      <c r="O21" s="85"/>
      <c r="P21" s="86"/>
      <c r="Q21" s="87"/>
      <c r="R21" s="68"/>
      <c r="S21" s="1"/>
      <c r="T21" s="5"/>
    </row>
    <row r="22" spans="3:20" ht="12.75">
      <c r="C22" s="6" t="s">
        <v>192</v>
      </c>
      <c r="D22" s="1"/>
      <c r="E22" s="5"/>
      <c r="F22" s="85">
        <v>0.005</v>
      </c>
      <c r="G22" s="86">
        <v>0.005</v>
      </c>
      <c r="H22" s="87">
        <v>0.005</v>
      </c>
      <c r="I22" s="85">
        <v>0</v>
      </c>
      <c r="J22" s="86">
        <v>0</v>
      </c>
      <c r="K22" s="87">
        <v>0</v>
      </c>
      <c r="L22" s="85">
        <v>0.005</v>
      </c>
      <c r="M22" s="86">
        <v>0.005</v>
      </c>
      <c r="N22" s="87">
        <v>0.005</v>
      </c>
      <c r="O22" s="85">
        <v>0</v>
      </c>
      <c r="P22" s="86">
        <v>0</v>
      </c>
      <c r="Q22" s="87">
        <v>0</v>
      </c>
      <c r="R22" s="68" t="s">
        <v>197</v>
      </c>
      <c r="S22" s="1"/>
      <c r="T22" s="5"/>
    </row>
    <row r="23" spans="3:20" ht="12.75">
      <c r="C23" s="6"/>
      <c r="D23" s="1"/>
      <c r="E23" s="5"/>
      <c r="F23" s="85"/>
      <c r="G23" s="86"/>
      <c r="H23" s="87"/>
      <c r="I23" s="85"/>
      <c r="J23" s="86"/>
      <c r="K23" s="87"/>
      <c r="L23" s="85"/>
      <c r="M23" s="86"/>
      <c r="N23" s="87"/>
      <c r="O23" s="85"/>
      <c r="P23" s="86"/>
      <c r="Q23" s="87"/>
      <c r="R23" s="17"/>
      <c r="S23" s="1"/>
      <c r="T23" s="5"/>
    </row>
    <row r="24" spans="3:20" ht="12.75">
      <c r="C24" s="6" t="s">
        <v>304</v>
      </c>
      <c r="D24" s="1"/>
      <c r="E24" s="5"/>
      <c r="F24" s="85">
        <v>11.57</v>
      </c>
      <c r="G24" s="86">
        <v>12.8614</v>
      </c>
      <c r="H24" s="87">
        <v>12.158628</v>
      </c>
      <c r="I24" s="85">
        <v>14.57</v>
      </c>
      <c r="J24" s="86">
        <v>14.8614</v>
      </c>
      <c r="K24" s="87">
        <v>15.158628</v>
      </c>
      <c r="L24" s="85">
        <v>0</v>
      </c>
      <c r="M24" s="86">
        <v>0</v>
      </c>
      <c r="N24" s="87">
        <v>0</v>
      </c>
      <c r="O24" s="85">
        <v>3</v>
      </c>
      <c r="P24" s="86">
        <v>2</v>
      </c>
      <c r="Q24" s="87">
        <v>3</v>
      </c>
      <c r="R24" s="6" t="s">
        <v>306</v>
      </c>
      <c r="S24" s="1"/>
      <c r="T24" s="5"/>
    </row>
    <row r="25" spans="3:20" ht="12.75">
      <c r="C25" s="6"/>
      <c r="D25" s="1"/>
      <c r="E25" s="5"/>
      <c r="F25" s="88"/>
      <c r="G25" s="89"/>
      <c r="H25" s="90"/>
      <c r="I25" s="88"/>
      <c r="J25" s="89"/>
      <c r="K25" s="90"/>
      <c r="L25" s="85"/>
      <c r="M25" s="86"/>
      <c r="N25" s="87"/>
      <c r="O25" s="85"/>
      <c r="P25" s="86"/>
      <c r="Q25" s="87"/>
      <c r="R25" s="17"/>
      <c r="S25" s="1"/>
      <c r="T25" s="5"/>
    </row>
    <row r="26" spans="3:20" ht="12.75">
      <c r="C26" s="6" t="s">
        <v>191</v>
      </c>
      <c r="D26" s="1"/>
      <c r="E26" s="5"/>
      <c r="F26" s="104">
        <v>11.57</v>
      </c>
      <c r="G26" s="105">
        <v>12.8614</v>
      </c>
      <c r="H26" s="106">
        <v>12.158628</v>
      </c>
      <c r="I26" s="88">
        <v>14.57</v>
      </c>
      <c r="J26" s="89">
        <v>14.8614</v>
      </c>
      <c r="K26" s="90">
        <v>15.158628</v>
      </c>
      <c r="L26" s="110">
        <v>0</v>
      </c>
      <c r="M26" s="111">
        <v>0</v>
      </c>
      <c r="N26" s="112">
        <v>0</v>
      </c>
      <c r="O26" s="110">
        <v>3</v>
      </c>
      <c r="P26" s="111">
        <v>2</v>
      </c>
      <c r="Q26" s="112">
        <v>3</v>
      </c>
      <c r="R26" s="17" t="s">
        <v>196</v>
      </c>
      <c r="S26" s="1"/>
      <c r="T26" s="5"/>
    </row>
    <row r="27" spans="3:20" ht="12.75">
      <c r="C27" s="6"/>
      <c r="D27" s="1"/>
      <c r="E27" s="5"/>
      <c r="F27" s="104"/>
      <c r="G27" s="105"/>
      <c r="H27" s="106"/>
      <c r="I27" s="88"/>
      <c r="J27" s="89"/>
      <c r="K27" s="90"/>
      <c r="L27" s="110"/>
      <c r="M27" s="111"/>
      <c r="N27" s="112"/>
      <c r="O27" s="110"/>
      <c r="P27" s="111"/>
      <c r="Q27" s="112"/>
      <c r="R27" s="17"/>
      <c r="S27" s="1"/>
      <c r="T27" s="5"/>
    </row>
    <row r="28" spans="3:20" ht="13.5" thickBot="1">
      <c r="C28" s="7" t="s">
        <v>192</v>
      </c>
      <c r="D28" s="8"/>
      <c r="E28" s="9"/>
      <c r="F28" s="107">
        <v>0</v>
      </c>
      <c r="G28" s="108">
        <v>0</v>
      </c>
      <c r="H28" s="109">
        <v>0</v>
      </c>
      <c r="I28" s="97"/>
      <c r="J28" s="98"/>
      <c r="K28" s="99"/>
      <c r="L28" s="113">
        <v>0</v>
      </c>
      <c r="M28" s="114">
        <v>0</v>
      </c>
      <c r="N28" s="115">
        <v>0</v>
      </c>
      <c r="O28" s="113">
        <v>0</v>
      </c>
      <c r="P28" s="114">
        <v>0</v>
      </c>
      <c r="Q28" s="115">
        <v>0</v>
      </c>
      <c r="R28" s="18" t="s">
        <v>197</v>
      </c>
      <c r="S28" s="8"/>
      <c r="T28" s="9"/>
    </row>
    <row r="29" spans="3:20" ht="13.5" thickTop="1">
      <c r="C29" s="6" t="s">
        <v>294</v>
      </c>
      <c r="D29" s="1"/>
      <c r="E29" s="5"/>
      <c r="F29" s="88">
        <v>0.30210000000000004</v>
      </c>
      <c r="G29" s="89">
        <v>0.31500000000000006</v>
      </c>
      <c r="H29" s="90">
        <v>0.395</v>
      </c>
      <c r="I29" s="88">
        <v>0.985</v>
      </c>
      <c r="J29" s="89">
        <v>1.1</v>
      </c>
      <c r="K29" s="90">
        <v>1.23</v>
      </c>
      <c r="L29" s="85">
        <v>0.01366</v>
      </c>
      <c r="M29" s="86">
        <v>0.015</v>
      </c>
      <c r="N29" s="87">
        <v>0.015</v>
      </c>
      <c r="O29" s="85">
        <v>0.69656</v>
      </c>
      <c r="P29" s="86">
        <v>0.8</v>
      </c>
      <c r="Q29" s="87">
        <v>0.85</v>
      </c>
      <c r="R29" s="17" t="s">
        <v>302</v>
      </c>
      <c r="S29" s="1"/>
      <c r="T29" s="5"/>
    </row>
    <row r="30" spans="3:20" ht="12.75">
      <c r="C30" s="6"/>
      <c r="D30" s="1"/>
      <c r="E30" s="5"/>
      <c r="F30" s="104"/>
      <c r="G30" s="105"/>
      <c r="H30" s="106"/>
      <c r="I30" s="191"/>
      <c r="J30" s="192"/>
      <c r="K30" s="193"/>
      <c r="L30" s="110"/>
      <c r="M30" s="111"/>
      <c r="N30" s="112"/>
      <c r="O30" s="110"/>
      <c r="P30" s="111"/>
      <c r="Q30" s="112"/>
      <c r="R30" s="17"/>
      <c r="S30" s="1"/>
      <c r="T30" s="5"/>
    </row>
    <row r="31" spans="3:20" ht="12.75">
      <c r="C31" s="17" t="s">
        <v>198</v>
      </c>
      <c r="D31" s="1"/>
      <c r="E31" s="5"/>
      <c r="F31" s="85">
        <v>1.3258099999999997</v>
      </c>
      <c r="G31" s="86">
        <v>1.33</v>
      </c>
      <c r="H31" s="87">
        <v>1.3200000000000003</v>
      </c>
      <c r="I31" s="85">
        <v>3.729</v>
      </c>
      <c r="J31" s="86">
        <v>3.85</v>
      </c>
      <c r="K31" s="87">
        <v>4</v>
      </c>
      <c r="L31" s="85">
        <v>0.06695999999999999</v>
      </c>
      <c r="M31" s="86">
        <v>0.08</v>
      </c>
      <c r="N31" s="87">
        <v>0.08</v>
      </c>
      <c r="O31" s="85">
        <v>2.4701500000000003</v>
      </c>
      <c r="P31" s="86">
        <v>2.6</v>
      </c>
      <c r="Q31" s="87">
        <v>2.76</v>
      </c>
      <c r="R31" s="17" t="s">
        <v>201</v>
      </c>
      <c r="S31" s="1"/>
      <c r="T31" s="5"/>
    </row>
    <row r="32" spans="3:20" ht="12.75">
      <c r="C32" s="45"/>
      <c r="D32" s="1"/>
      <c r="E32" s="5"/>
      <c r="F32" s="85"/>
      <c r="G32" s="86"/>
      <c r="H32" s="87"/>
      <c r="I32" s="85"/>
      <c r="J32" s="86"/>
      <c r="K32" s="87"/>
      <c r="L32" s="85"/>
      <c r="M32" s="86"/>
      <c r="N32" s="87"/>
      <c r="O32" s="85"/>
      <c r="P32" s="86"/>
      <c r="Q32" s="87"/>
      <c r="R32" s="47"/>
      <c r="S32" s="1"/>
      <c r="T32" s="5"/>
    </row>
    <row r="33" spans="3:20" ht="12.75">
      <c r="C33" s="17" t="s">
        <v>339</v>
      </c>
      <c r="D33" s="1"/>
      <c r="E33" s="5"/>
      <c r="F33" s="85">
        <v>6.01142</v>
      </c>
      <c r="G33" s="86">
        <v>5.92</v>
      </c>
      <c r="H33" s="87">
        <v>6.14</v>
      </c>
      <c r="I33" s="85">
        <v>7.46</v>
      </c>
      <c r="J33" s="86">
        <v>7.35</v>
      </c>
      <c r="K33" s="87">
        <v>7.55</v>
      </c>
      <c r="L33" s="85">
        <v>0.25440999999999997</v>
      </c>
      <c r="M33" s="86">
        <v>0.27</v>
      </c>
      <c r="N33" s="87">
        <v>0.3</v>
      </c>
      <c r="O33" s="85">
        <v>1.70299</v>
      </c>
      <c r="P33" s="86">
        <v>1.7</v>
      </c>
      <c r="Q33" s="87">
        <v>1.71</v>
      </c>
      <c r="R33" s="17" t="s">
        <v>341</v>
      </c>
      <c r="S33" s="1"/>
      <c r="T33" s="5"/>
    </row>
    <row r="34" spans="3:20" ht="12.75">
      <c r="C34" s="6"/>
      <c r="D34" s="1"/>
      <c r="E34" s="5"/>
      <c r="F34" s="85"/>
      <c r="G34" s="86"/>
      <c r="H34" s="87"/>
      <c r="I34" s="85"/>
      <c r="J34" s="86"/>
      <c r="K34" s="87"/>
      <c r="L34" s="85"/>
      <c r="M34" s="86"/>
      <c r="N34" s="87"/>
      <c r="O34" s="85"/>
      <c r="P34" s="86"/>
      <c r="Q34" s="87"/>
      <c r="R34" s="17"/>
      <c r="S34" s="1"/>
      <c r="T34" s="5"/>
    </row>
    <row r="35" spans="3:20" ht="12.75">
      <c r="C35" s="17" t="s">
        <v>199</v>
      </c>
      <c r="D35" s="1"/>
      <c r="E35" s="5"/>
      <c r="F35" s="85">
        <v>2.85118</v>
      </c>
      <c r="G35" s="86">
        <v>2.845</v>
      </c>
      <c r="H35" s="87">
        <v>2.9050000000000002</v>
      </c>
      <c r="I35" s="85">
        <v>3.39</v>
      </c>
      <c r="J35" s="86">
        <v>3.6</v>
      </c>
      <c r="K35" s="87">
        <v>3.74</v>
      </c>
      <c r="L35" s="85">
        <v>0.49799999999999994</v>
      </c>
      <c r="M35" s="86">
        <v>0.45</v>
      </c>
      <c r="N35" s="87">
        <v>0.42</v>
      </c>
      <c r="O35" s="85">
        <v>1.0368199999999999</v>
      </c>
      <c r="P35" s="86">
        <v>1.205</v>
      </c>
      <c r="Q35" s="87">
        <v>1.255</v>
      </c>
      <c r="R35" s="17" t="s">
        <v>202</v>
      </c>
      <c r="S35" s="1"/>
      <c r="T35" s="5"/>
    </row>
    <row r="36" spans="3:20" ht="12.75">
      <c r="C36" s="6"/>
      <c r="D36" s="1"/>
      <c r="E36" s="5"/>
      <c r="F36" s="85"/>
      <c r="G36" s="86"/>
      <c r="H36" s="87"/>
      <c r="I36" s="85"/>
      <c r="J36" s="86"/>
      <c r="K36" s="87"/>
      <c r="L36" s="85"/>
      <c r="M36" s="86"/>
      <c r="N36" s="87"/>
      <c r="O36" s="85"/>
      <c r="P36" s="86"/>
      <c r="Q36" s="87"/>
      <c r="R36" s="17"/>
      <c r="S36" s="1"/>
      <c r="T36" s="5"/>
    </row>
    <row r="37" spans="3:20" ht="12.75">
      <c r="C37" s="6" t="s">
        <v>200</v>
      </c>
      <c r="D37" s="1"/>
      <c r="E37" s="5"/>
      <c r="F37" s="85">
        <v>0.44255</v>
      </c>
      <c r="G37" s="86">
        <v>0.45000000000000007</v>
      </c>
      <c r="H37" s="87">
        <v>0.41000000000000003</v>
      </c>
      <c r="I37" s="85">
        <v>0.42</v>
      </c>
      <c r="J37" s="86">
        <v>0.4</v>
      </c>
      <c r="K37" s="87">
        <v>0.39</v>
      </c>
      <c r="L37" s="85">
        <v>0.15466</v>
      </c>
      <c r="M37" s="86">
        <v>0.15</v>
      </c>
      <c r="N37" s="87">
        <v>0.12</v>
      </c>
      <c r="O37" s="85">
        <v>0.13211</v>
      </c>
      <c r="P37" s="86">
        <v>0.1</v>
      </c>
      <c r="Q37" s="87">
        <v>0.1</v>
      </c>
      <c r="R37" s="17" t="s">
        <v>203</v>
      </c>
      <c r="S37" s="1"/>
      <c r="T37" s="5"/>
    </row>
    <row r="38" spans="3:20" ht="12.75">
      <c r="C38" s="45"/>
      <c r="D38" s="1"/>
      <c r="E38" s="5"/>
      <c r="F38" s="85"/>
      <c r="G38" s="86"/>
      <c r="H38" s="87"/>
      <c r="I38" s="85"/>
      <c r="J38" s="86"/>
      <c r="K38" s="87"/>
      <c r="L38" s="85"/>
      <c r="M38" s="86"/>
      <c r="N38" s="87"/>
      <c r="O38" s="85"/>
      <c r="P38" s="86"/>
      <c r="Q38" s="87"/>
      <c r="R38" s="47"/>
      <c r="S38" s="1"/>
      <c r="T38" s="5"/>
    </row>
    <row r="39" spans="3:20" ht="12.75">
      <c r="C39" s="46" t="s">
        <v>204</v>
      </c>
      <c r="D39" s="1"/>
      <c r="E39" s="5"/>
      <c r="F39" s="85">
        <v>2.33059</v>
      </c>
      <c r="G39" s="86">
        <v>2.35</v>
      </c>
      <c r="H39" s="87">
        <v>2.45</v>
      </c>
      <c r="I39" s="85">
        <v>2.97</v>
      </c>
      <c r="J39" s="86">
        <v>3.2</v>
      </c>
      <c r="K39" s="87">
        <v>3.35</v>
      </c>
      <c r="L39" s="85">
        <v>0.26400999999999997</v>
      </c>
      <c r="M39" s="86">
        <v>0.25</v>
      </c>
      <c r="N39" s="87">
        <v>0.25</v>
      </c>
      <c r="O39" s="85">
        <v>0.90342</v>
      </c>
      <c r="P39" s="86">
        <v>1.1</v>
      </c>
      <c r="Q39" s="87">
        <v>1.15</v>
      </c>
      <c r="R39" s="68" t="s">
        <v>204</v>
      </c>
      <c r="S39" s="1"/>
      <c r="T39" s="5"/>
    </row>
    <row r="40" spans="3:20" ht="12.75">
      <c r="C40" s="46"/>
      <c r="D40" s="1"/>
      <c r="E40" s="5"/>
      <c r="F40" s="85"/>
      <c r="G40" s="86"/>
      <c r="H40" s="87"/>
      <c r="I40" s="85"/>
      <c r="J40" s="86"/>
      <c r="K40" s="87"/>
      <c r="L40" s="85"/>
      <c r="M40" s="86"/>
      <c r="N40" s="87"/>
      <c r="O40" s="85"/>
      <c r="P40" s="86"/>
      <c r="Q40" s="87"/>
      <c r="R40" s="68"/>
      <c r="S40" s="1"/>
      <c r="T40" s="5"/>
    </row>
    <row r="41" spans="3:20" ht="13.5" thickBot="1">
      <c r="C41" s="100" t="s">
        <v>385</v>
      </c>
      <c r="D41" s="8"/>
      <c r="E41" s="9"/>
      <c r="F41" s="94">
        <v>0.07804</v>
      </c>
      <c r="G41" s="95">
        <v>0.045000000000000005</v>
      </c>
      <c r="H41" s="96">
        <v>0.045000000000000005</v>
      </c>
      <c r="I41" s="94">
        <v>0</v>
      </c>
      <c r="J41" s="95">
        <v>0</v>
      </c>
      <c r="K41" s="96">
        <v>0</v>
      </c>
      <c r="L41" s="94">
        <v>0.07933</v>
      </c>
      <c r="M41" s="95">
        <v>0.05</v>
      </c>
      <c r="N41" s="96">
        <v>0.05</v>
      </c>
      <c r="O41" s="94">
        <v>0.0012900000000000001</v>
      </c>
      <c r="P41" s="95">
        <v>0.005</v>
      </c>
      <c r="Q41" s="96">
        <v>0.005</v>
      </c>
      <c r="R41" s="101" t="s">
        <v>386</v>
      </c>
      <c r="S41" s="8"/>
      <c r="T41" s="9"/>
    </row>
    <row r="42" spans="3:20" ht="13.5" thickTop="1">
      <c r="C42" s="46" t="s">
        <v>300</v>
      </c>
      <c r="D42" s="1"/>
      <c r="E42" s="5"/>
      <c r="F42" s="110">
        <v>52.10247</v>
      </c>
      <c r="G42" s="111">
        <v>53.19765</v>
      </c>
      <c r="H42" s="112">
        <v>54.6476863</v>
      </c>
      <c r="I42" s="85">
        <v>64.827</v>
      </c>
      <c r="J42" s="86">
        <v>66.29265000000001</v>
      </c>
      <c r="K42" s="87">
        <v>67.7926863</v>
      </c>
      <c r="L42" s="110">
        <v>0.10454000000000001</v>
      </c>
      <c r="M42" s="111">
        <v>0.105</v>
      </c>
      <c r="N42" s="112">
        <v>0.105</v>
      </c>
      <c r="O42" s="85">
        <v>12.82907</v>
      </c>
      <c r="P42" s="86">
        <v>13.2</v>
      </c>
      <c r="Q42" s="87">
        <v>13.25</v>
      </c>
      <c r="R42" s="46" t="s">
        <v>301</v>
      </c>
      <c r="S42" s="1"/>
      <c r="T42" s="5"/>
    </row>
    <row r="43" spans="3:20" ht="12.75">
      <c r="C43" s="46"/>
      <c r="D43" s="1"/>
      <c r="E43" s="5"/>
      <c r="F43" s="110"/>
      <c r="G43" s="111"/>
      <c r="H43" s="112"/>
      <c r="I43" s="85"/>
      <c r="J43" s="86"/>
      <c r="K43" s="87"/>
      <c r="L43" s="110"/>
      <c r="M43" s="111"/>
      <c r="N43" s="112"/>
      <c r="O43" s="85"/>
      <c r="P43" s="86"/>
      <c r="Q43" s="87"/>
      <c r="R43" s="17"/>
      <c r="S43" s="1"/>
      <c r="T43" s="5"/>
    </row>
    <row r="44" spans="3:20" ht="12.75">
      <c r="C44" s="46" t="s">
        <v>342</v>
      </c>
      <c r="D44" s="1"/>
      <c r="E44" s="5"/>
      <c r="F44" s="110">
        <v>37.616</v>
      </c>
      <c r="G44" s="111">
        <v>38.27432000000001</v>
      </c>
      <c r="H44" s="112">
        <v>39.251806400000014</v>
      </c>
      <c r="I44" s="85">
        <v>47.916</v>
      </c>
      <c r="J44" s="86">
        <v>48.874320000000004</v>
      </c>
      <c r="K44" s="87">
        <v>49.85180640000001</v>
      </c>
      <c r="L44" s="110">
        <v>0.1</v>
      </c>
      <c r="M44" s="111">
        <v>0.1</v>
      </c>
      <c r="N44" s="112">
        <v>0.1</v>
      </c>
      <c r="O44" s="85">
        <v>10.399999999999999</v>
      </c>
      <c r="P44" s="86">
        <v>10.7</v>
      </c>
      <c r="Q44" s="87">
        <v>10.7</v>
      </c>
      <c r="R44" s="46" t="s">
        <v>343</v>
      </c>
      <c r="S44" s="1"/>
      <c r="T44" s="5"/>
    </row>
    <row r="45" spans="3:20" ht="12.75">
      <c r="C45" s="46"/>
      <c r="D45" s="1"/>
      <c r="E45" s="5"/>
      <c r="F45" s="110"/>
      <c r="G45" s="111"/>
      <c r="H45" s="112"/>
      <c r="I45" s="85"/>
      <c r="J45" s="86"/>
      <c r="K45" s="87"/>
      <c r="L45" s="110"/>
      <c r="M45" s="111"/>
      <c r="N45" s="112"/>
      <c r="O45" s="85"/>
      <c r="P45" s="86"/>
      <c r="Q45" s="87"/>
      <c r="R45" s="47"/>
      <c r="S45" s="1"/>
      <c r="T45" s="5"/>
    </row>
    <row r="46" spans="3:20" ht="12.75">
      <c r="C46" s="46" t="s">
        <v>257</v>
      </c>
      <c r="D46" s="1"/>
      <c r="E46" s="5"/>
      <c r="F46" s="110">
        <v>28.583</v>
      </c>
      <c r="G46" s="111">
        <v>29.134660000000007</v>
      </c>
      <c r="H46" s="112">
        <v>29.79935320000001</v>
      </c>
      <c r="I46" s="85">
        <v>32.583</v>
      </c>
      <c r="J46" s="86">
        <v>33.234660000000005</v>
      </c>
      <c r="K46" s="87">
        <v>33.89935320000001</v>
      </c>
      <c r="L46" s="110">
        <v>0.1</v>
      </c>
      <c r="M46" s="111">
        <v>0.1</v>
      </c>
      <c r="N46" s="112">
        <v>0.1</v>
      </c>
      <c r="O46" s="85">
        <v>4.1</v>
      </c>
      <c r="P46" s="86">
        <v>4.2</v>
      </c>
      <c r="Q46" s="87">
        <v>4.2</v>
      </c>
      <c r="R46" s="46" t="s">
        <v>206</v>
      </c>
      <c r="S46" s="1"/>
      <c r="T46" s="5"/>
    </row>
    <row r="47" spans="3:20" ht="12.75">
      <c r="C47" s="46"/>
      <c r="D47" s="1"/>
      <c r="E47" s="5"/>
      <c r="F47" s="110"/>
      <c r="G47" s="111"/>
      <c r="H47" s="112"/>
      <c r="I47" s="85"/>
      <c r="J47" s="86"/>
      <c r="K47" s="87"/>
      <c r="L47" s="110"/>
      <c r="M47" s="111"/>
      <c r="N47" s="112"/>
      <c r="O47" s="85"/>
      <c r="P47" s="86"/>
      <c r="Q47" s="87"/>
      <c r="R47" s="47"/>
      <c r="S47" s="1"/>
      <c r="T47" s="5"/>
    </row>
    <row r="48" spans="3:20" ht="12.75">
      <c r="C48" s="46" t="s">
        <v>256</v>
      </c>
      <c r="D48" s="1"/>
      <c r="E48" s="5"/>
      <c r="F48" s="110">
        <v>9.033000000000001</v>
      </c>
      <c r="G48" s="111">
        <v>9.13966</v>
      </c>
      <c r="H48" s="112">
        <v>9.4524532</v>
      </c>
      <c r="I48" s="85">
        <v>15.333</v>
      </c>
      <c r="J48" s="86">
        <v>15.63966</v>
      </c>
      <c r="K48" s="87">
        <v>15.9524532</v>
      </c>
      <c r="L48" s="110">
        <v>0</v>
      </c>
      <c r="M48" s="111">
        <v>0</v>
      </c>
      <c r="N48" s="112">
        <v>0</v>
      </c>
      <c r="O48" s="85">
        <v>6.3</v>
      </c>
      <c r="P48" s="86">
        <v>6.5</v>
      </c>
      <c r="Q48" s="87">
        <v>6.5</v>
      </c>
      <c r="R48" s="46" t="s">
        <v>207</v>
      </c>
      <c r="S48" s="1"/>
      <c r="T48" s="5"/>
    </row>
    <row r="49" spans="3:20" ht="12.75">
      <c r="C49" s="46"/>
      <c r="D49" s="1"/>
      <c r="E49" s="5"/>
      <c r="F49" s="85"/>
      <c r="G49" s="86"/>
      <c r="H49" s="87"/>
      <c r="I49" s="85"/>
      <c r="J49" s="86"/>
      <c r="K49" s="87"/>
      <c r="L49" s="85"/>
      <c r="M49" s="86"/>
      <c r="N49" s="87"/>
      <c r="O49" s="85"/>
      <c r="P49" s="86"/>
      <c r="Q49" s="87"/>
      <c r="R49" s="17"/>
      <c r="S49" s="1"/>
      <c r="T49" s="5"/>
    </row>
    <row r="50" spans="3:20" ht="13.5" thickBot="1">
      <c r="C50" s="100" t="s">
        <v>205</v>
      </c>
      <c r="D50" s="8"/>
      <c r="E50" s="9"/>
      <c r="F50" s="94">
        <v>14.486470000000002</v>
      </c>
      <c r="G50" s="95">
        <v>14.923330000000002</v>
      </c>
      <c r="H50" s="96">
        <v>15.395879900000002</v>
      </c>
      <c r="I50" s="94">
        <v>16.911</v>
      </c>
      <c r="J50" s="95">
        <v>17.41833</v>
      </c>
      <c r="K50" s="96">
        <v>17.940879900000002</v>
      </c>
      <c r="L50" s="94">
        <v>0.00454</v>
      </c>
      <c r="M50" s="95">
        <v>0.005</v>
      </c>
      <c r="N50" s="96">
        <v>0.005</v>
      </c>
      <c r="O50" s="94">
        <v>2.4290700000000003</v>
      </c>
      <c r="P50" s="95">
        <v>2.5</v>
      </c>
      <c r="Q50" s="96">
        <v>2.55</v>
      </c>
      <c r="R50" s="101" t="s">
        <v>209</v>
      </c>
      <c r="S50" s="8"/>
      <c r="T50" s="9"/>
    </row>
    <row r="51" spans="3:20" ht="13.5" thickTop="1">
      <c r="C51" s="167" t="s">
        <v>296</v>
      </c>
      <c r="D51" s="1"/>
      <c r="E51" s="1"/>
      <c r="F51" s="195">
        <v>6.47908</v>
      </c>
      <c r="G51" s="196">
        <v>6.42</v>
      </c>
      <c r="H51" s="196">
        <v>6.57</v>
      </c>
      <c r="I51" s="195">
        <v>8.587</v>
      </c>
      <c r="J51" s="196">
        <v>8.6</v>
      </c>
      <c r="K51" s="196">
        <v>8.75</v>
      </c>
      <c r="L51" s="195">
        <v>0.15063</v>
      </c>
      <c r="M51" s="196">
        <v>0.17</v>
      </c>
      <c r="N51" s="196">
        <v>0.17</v>
      </c>
      <c r="O51" s="195">
        <v>2.25855</v>
      </c>
      <c r="P51" s="196">
        <v>2.35</v>
      </c>
      <c r="Q51" s="196">
        <v>2.35</v>
      </c>
      <c r="R51" s="80" t="s">
        <v>297</v>
      </c>
      <c r="S51" s="1"/>
      <c r="T51" s="4"/>
    </row>
    <row r="52" spans="3:20" ht="12.75">
      <c r="C52" s="46"/>
      <c r="D52" s="1"/>
      <c r="E52" s="1"/>
      <c r="F52" s="197"/>
      <c r="G52" s="198"/>
      <c r="H52" s="198"/>
      <c r="I52" s="197"/>
      <c r="J52" s="198"/>
      <c r="K52" s="198"/>
      <c r="L52" s="197"/>
      <c r="M52" s="198"/>
      <c r="N52" s="198"/>
      <c r="O52" s="197"/>
      <c r="P52" s="198"/>
      <c r="Q52" s="198"/>
      <c r="R52" s="68"/>
      <c r="S52" s="1"/>
      <c r="T52" s="5"/>
    </row>
    <row r="53" spans="3:20" ht="12.75">
      <c r="C53" s="46" t="s">
        <v>168</v>
      </c>
      <c r="D53" s="1"/>
      <c r="E53" s="1"/>
      <c r="F53" s="197">
        <v>6.711650000000001</v>
      </c>
      <c r="G53" s="198">
        <v>6.6</v>
      </c>
      <c r="H53" s="198">
        <v>6.725</v>
      </c>
      <c r="I53" s="197">
        <v>8.56901</v>
      </c>
      <c r="J53" s="198">
        <v>8.6</v>
      </c>
      <c r="K53" s="198">
        <v>8.7</v>
      </c>
      <c r="L53" s="197">
        <v>1.18141</v>
      </c>
      <c r="M53" s="198">
        <v>1.1</v>
      </c>
      <c r="N53" s="198">
        <v>1.15</v>
      </c>
      <c r="O53" s="197">
        <v>3.03877</v>
      </c>
      <c r="P53" s="198">
        <v>3.1</v>
      </c>
      <c r="Q53" s="198">
        <v>3.125</v>
      </c>
      <c r="R53" s="68" t="s">
        <v>179</v>
      </c>
      <c r="S53" s="1"/>
      <c r="T53" s="5"/>
    </row>
    <row r="54" spans="3:20" ht="12.75">
      <c r="C54" s="46"/>
      <c r="D54" s="1"/>
      <c r="E54" s="1"/>
      <c r="F54" s="197"/>
      <c r="G54" s="198"/>
      <c r="H54" s="198"/>
      <c r="I54" s="197"/>
      <c r="J54" s="198"/>
      <c r="K54" s="198"/>
      <c r="L54" s="197"/>
      <c r="M54" s="198"/>
      <c r="N54" s="198"/>
      <c r="O54" s="197"/>
      <c r="P54" s="198"/>
      <c r="Q54" s="198"/>
      <c r="R54" s="68"/>
      <c r="S54" s="1"/>
      <c r="T54" s="5"/>
    </row>
    <row r="55" spans="3:20" ht="13.5" thickBot="1">
      <c r="C55" s="100" t="s">
        <v>394</v>
      </c>
      <c r="D55" s="8"/>
      <c r="E55" s="8"/>
      <c r="F55" s="199">
        <v>-0.09064999999999995</v>
      </c>
      <c r="G55" s="200">
        <v>0.15499999999999992</v>
      </c>
      <c r="H55" s="200">
        <v>0.1050000000000001</v>
      </c>
      <c r="I55" s="199">
        <v>1.343</v>
      </c>
      <c r="J55" s="200">
        <v>1.65</v>
      </c>
      <c r="K55" s="200">
        <v>1.75</v>
      </c>
      <c r="L55" s="199">
        <v>0.004889999999999999</v>
      </c>
      <c r="M55" s="200">
        <v>0.005</v>
      </c>
      <c r="N55" s="200">
        <v>0.005</v>
      </c>
      <c r="O55" s="199">
        <v>1.43854</v>
      </c>
      <c r="P55" s="200">
        <v>1.5</v>
      </c>
      <c r="Q55" s="200">
        <v>1.65</v>
      </c>
      <c r="R55" s="101" t="s">
        <v>393</v>
      </c>
      <c r="S55" s="8"/>
      <c r="T55" s="9"/>
    </row>
    <row r="56" spans="3:20" ht="13.5" thickTop="1">
      <c r="C56" s="38" t="str">
        <f ca="1">CELL("filename")</f>
        <v>C:\MyFiles\Timber\Timber Committee\TCQ2018\Masterfiles\[tb-71-6.xls]List of tables</v>
      </c>
      <c r="T56" s="40" t="str">
        <f ca="1">CONCATENATE("printed on ",DAY(NOW()),"/",MONTH(NOW()))</f>
        <v>printed on 30/11</v>
      </c>
    </row>
  </sheetData>
  <sheetProtection/>
  <mergeCells count="19">
    <mergeCell ref="C2:T2"/>
    <mergeCell ref="F9:H9"/>
    <mergeCell ref="F10:H10"/>
    <mergeCell ref="O10:Q10"/>
    <mergeCell ref="I10:K10"/>
    <mergeCell ref="C4:T4"/>
    <mergeCell ref="C6:T6"/>
    <mergeCell ref="F8:Q8"/>
    <mergeCell ref="L10:N10"/>
    <mergeCell ref="G13:H13"/>
    <mergeCell ref="C11:E11"/>
    <mergeCell ref="R11:T11"/>
    <mergeCell ref="J12:K12"/>
    <mergeCell ref="J13:K13"/>
    <mergeCell ref="M12:N12"/>
    <mergeCell ref="M13:N13"/>
    <mergeCell ref="P12:Q12"/>
    <mergeCell ref="P13:Q13"/>
    <mergeCell ref="G12:H12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31">
    <pageSetUpPr fitToPage="1"/>
  </sheetPr>
  <dimension ref="C2:R40"/>
  <sheetViews>
    <sheetView zoomScale="75" zoomScaleNormal="75" zoomScaleSheetLayoutView="85" zoomScalePageLayoutView="0" workbookViewId="0" topLeftCell="A1">
      <selection activeCell="A1" sqref="A1"/>
    </sheetView>
  </sheetViews>
  <sheetFormatPr defaultColWidth="9.140625" defaultRowHeight="12.75"/>
  <cols>
    <col min="3" max="5" width="7.7109375" style="0" customWidth="1"/>
    <col min="6" max="6" width="14.140625" style="0" customWidth="1"/>
    <col min="14" max="15" width="10.7109375" style="0" customWidth="1"/>
    <col min="16" max="17" width="7.7109375" style="0" customWidth="1"/>
    <col min="18" max="18" width="9.28125" style="0" customWidth="1"/>
  </cols>
  <sheetData>
    <row r="2" spans="3:18" ht="12.75">
      <c r="C2" s="262" t="s">
        <v>353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</row>
    <row r="3" spans="3:18" ht="12.75">
      <c r="C3" s="262" t="s">
        <v>427</v>
      </c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4" spans="3:18" ht="12.75">
      <c r="C4" s="262" t="s">
        <v>428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</row>
    <row r="5" spans="13:15" ht="13.5" thickBot="1">
      <c r="M5" s="11"/>
      <c r="N5" s="11"/>
      <c r="O5" s="11"/>
    </row>
    <row r="6" spans="3:18" ht="12.75" customHeight="1" thickTop="1">
      <c r="C6" s="2"/>
      <c r="D6" s="3"/>
      <c r="E6" s="4"/>
      <c r="F6" s="56"/>
      <c r="G6" s="273" t="s">
        <v>171</v>
      </c>
      <c r="H6" s="274"/>
      <c r="I6" s="274"/>
      <c r="J6" s="274"/>
      <c r="K6" s="274"/>
      <c r="L6" s="274"/>
      <c r="M6" s="275"/>
      <c r="N6" s="15"/>
      <c r="O6" s="4"/>
      <c r="P6" s="2"/>
      <c r="Q6" s="3"/>
      <c r="R6" s="4"/>
    </row>
    <row r="7" spans="3:18" ht="12.75" customHeight="1">
      <c r="C7" s="53"/>
      <c r="D7" s="54"/>
      <c r="E7" s="55"/>
      <c r="F7" s="53" t="s">
        <v>165</v>
      </c>
      <c r="G7" s="309" t="s">
        <v>174</v>
      </c>
      <c r="H7" s="310"/>
      <c r="I7" s="63"/>
      <c r="J7" s="63"/>
      <c r="K7" s="63"/>
      <c r="L7" s="63"/>
      <c r="M7" s="65"/>
      <c r="N7" s="264" t="s">
        <v>172</v>
      </c>
      <c r="O7" s="266"/>
      <c r="P7" s="53"/>
      <c r="Q7" s="54"/>
      <c r="R7" s="55"/>
    </row>
    <row r="8" spans="3:18" ht="12.75" customHeight="1">
      <c r="C8" s="53"/>
      <c r="D8" s="54"/>
      <c r="E8" s="55"/>
      <c r="F8" s="53" t="s">
        <v>166</v>
      </c>
      <c r="G8" s="264" t="s">
        <v>175</v>
      </c>
      <c r="H8" s="311"/>
      <c r="I8" s="57">
        <v>2013</v>
      </c>
      <c r="J8" s="57">
        <v>2014</v>
      </c>
      <c r="K8" s="57">
        <v>2015</v>
      </c>
      <c r="L8" s="57">
        <v>2016</v>
      </c>
      <c r="M8" s="66">
        <v>2017</v>
      </c>
      <c r="N8" s="305" t="s">
        <v>429</v>
      </c>
      <c r="O8" s="307"/>
      <c r="P8" s="53"/>
      <c r="Q8" s="54"/>
      <c r="R8" s="55"/>
    </row>
    <row r="9" spans="3:18" ht="12.75" customHeight="1" thickBot="1">
      <c r="C9" s="7"/>
      <c r="D9" s="8"/>
      <c r="E9" s="9"/>
      <c r="F9" s="58"/>
      <c r="G9" s="60" t="s">
        <v>173</v>
      </c>
      <c r="H9" s="11" t="s">
        <v>337</v>
      </c>
      <c r="I9" s="64"/>
      <c r="J9" s="64"/>
      <c r="K9" s="64"/>
      <c r="L9" s="64"/>
      <c r="M9" s="67"/>
      <c r="N9" s="60" t="s">
        <v>176</v>
      </c>
      <c r="O9" s="69" t="s">
        <v>210</v>
      </c>
      <c r="P9" s="7"/>
      <c r="Q9" s="8"/>
      <c r="R9" s="9"/>
    </row>
    <row r="10" spans="3:18" ht="12.75" customHeight="1" thickTop="1">
      <c r="C10" s="48"/>
      <c r="D10" s="3"/>
      <c r="E10" s="4"/>
      <c r="F10" s="50"/>
      <c r="G10" s="25"/>
      <c r="H10" s="26"/>
      <c r="I10" s="26"/>
      <c r="J10" s="26"/>
      <c r="K10" s="26"/>
      <c r="L10" s="26"/>
      <c r="M10" s="19"/>
      <c r="N10" s="61"/>
      <c r="O10" s="75"/>
      <c r="P10" s="49"/>
      <c r="Q10" s="3"/>
      <c r="R10" s="4"/>
    </row>
    <row r="11" spans="3:18" ht="12.75" customHeight="1">
      <c r="C11" s="6"/>
      <c r="D11" s="54" t="s">
        <v>164</v>
      </c>
      <c r="E11" s="5"/>
      <c r="F11" s="27"/>
      <c r="G11" s="27"/>
      <c r="H11" s="28"/>
      <c r="I11" s="28"/>
      <c r="J11" s="28"/>
      <c r="K11" s="28"/>
      <c r="L11" s="28"/>
      <c r="M11" s="20"/>
      <c r="N11" s="62"/>
      <c r="O11" s="76"/>
      <c r="P11" s="17"/>
      <c r="Q11" s="54" t="s">
        <v>177</v>
      </c>
      <c r="R11" s="5"/>
    </row>
    <row r="12" spans="3:18" ht="12.75" customHeight="1">
      <c r="C12" s="6"/>
      <c r="D12" s="1"/>
      <c r="E12" s="5"/>
      <c r="F12" s="27"/>
      <c r="G12" s="27"/>
      <c r="H12" s="28"/>
      <c r="I12" s="28"/>
      <c r="J12" s="28"/>
      <c r="K12" s="28"/>
      <c r="L12" s="28"/>
      <c r="M12" s="20"/>
      <c r="N12" s="62"/>
      <c r="O12" s="76"/>
      <c r="P12" s="17"/>
      <c r="Q12" s="1"/>
      <c r="R12" s="5"/>
    </row>
    <row r="13" spans="3:18" ht="12.75" customHeight="1">
      <c r="C13" s="6" t="s">
        <v>169</v>
      </c>
      <c r="D13" s="1"/>
      <c r="E13" s="5"/>
      <c r="F13" s="59" t="s">
        <v>186</v>
      </c>
      <c r="G13" s="70">
        <v>22.22</v>
      </c>
      <c r="H13" s="71">
        <v>48.680656666666664</v>
      </c>
      <c r="I13" s="71">
        <v>49.58941</v>
      </c>
      <c r="J13" s="71">
        <v>50.69215</v>
      </c>
      <c r="K13" s="71">
        <v>46.887519999999995</v>
      </c>
      <c r="L13" s="71">
        <v>47.552099999999996</v>
      </c>
      <c r="M13" s="71">
        <v>49.614059999999995</v>
      </c>
      <c r="N13" s="116">
        <v>2.061959999999999</v>
      </c>
      <c r="O13" s="117">
        <v>0.043362122808456395</v>
      </c>
      <c r="P13" s="6" t="s">
        <v>180</v>
      </c>
      <c r="Q13" s="1"/>
      <c r="R13" s="5"/>
    </row>
    <row r="14" spans="3:18" ht="12.75" customHeight="1">
      <c r="C14" s="46" t="s">
        <v>167</v>
      </c>
      <c r="D14" s="1"/>
      <c r="E14" s="5"/>
      <c r="F14" s="59" t="s">
        <v>170</v>
      </c>
      <c r="G14" s="70">
        <v>24.77</v>
      </c>
      <c r="H14" s="71">
        <v>45.987120000000004</v>
      </c>
      <c r="I14" s="71">
        <v>50.011720000000004</v>
      </c>
      <c r="J14" s="71">
        <v>52.84731</v>
      </c>
      <c r="K14" s="71">
        <v>53.6592</v>
      </c>
      <c r="L14" s="71">
        <v>55.61919</v>
      </c>
      <c r="M14" s="74">
        <v>59.745547427726336</v>
      </c>
      <c r="N14" s="116">
        <v>4.126357427726333</v>
      </c>
      <c r="O14" s="117">
        <v>0.07418945561282594</v>
      </c>
      <c r="P14" s="68" t="s">
        <v>178</v>
      </c>
      <c r="Q14" s="1"/>
      <c r="R14" s="5"/>
    </row>
    <row r="15" spans="3:18" ht="12.75" customHeight="1">
      <c r="C15" s="46" t="s">
        <v>183</v>
      </c>
      <c r="D15" s="1"/>
      <c r="E15" s="5"/>
      <c r="F15" s="59" t="s">
        <v>170</v>
      </c>
      <c r="G15" s="70">
        <v>8.07</v>
      </c>
      <c r="H15" s="71">
        <v>21.41737333333333</v>
      </c>
      <c r="I15" s="71">
        <v>31.60678</v>
      </c>
      <c r="J15" s="71">
        <v>32.81793999999999</v>
      </c>
      <c r="K15" s="71">
        <v>33.34762</v>
      </c>
      <c r="L15" s="71">
        <v>34.087270000000004</v>
      </c>
      <c r="M15" s="74">
        <v>31.19493359288934</v>
      </c>
      <c r="N15" s="116">
        <v>-2.8923364071106654</v>
      </c>
      <c r="O15" s="117">
        <v>-0.08485092549537306</v>
      </c>
      <c r="P15" s="6" t="s">
        <v>213</v>
      </c>
      <c r="Q15" s="1"/>
      <c r="R15" s="5"/>
    </row>
    <row r="16" spans="3:18" ht="12.75" customHeight="1">
      <c r="C16" s="6" t="s">
        <v>296</v>
      </c>
      <c r="D16" s="1"/>
      <c r="E16" s="5"/>
      <c r="F16" s="59" t="s">
        <v>236</v>
      </c>
      <c r="G16" s="70">
        <v>7.31</v>
      </c>
      <c r="H16" s="71">
        <v>10.079576666666666</v>
      </c>
      <c r="I16" s="71">
        <v>14.2189</v>
      </c>
      <c r="J16" s="71">
        <v>13.96411</v>
      </c>
      <c r="K16" s="71">
        <v>13.364270000000001</v>
      </c>
      <c r="L16" s="71">
        <v>14.30608</v>
      </c>
      <c r="M16" s="72">
        <v>14.838421719080003</v>
      </c>
      <c r="N16" s="116">
        <v>0.5323417190800033</v>
      </c>
      <c r="O16" s="117">
        <v>0.03721087251574179</v>
      </c>
      <c r="P16" s="17" t="s">
        <v>297</v>
      </c>
      <c r="Q16" s="1"/>
      <c r="R16" s="5"/>
    </row>
    <row r="17" spans="3:18" ht="12.75" customHeight="1">
      <c r="C17" s="6" t="s">
        <v>168</v>
      </c>
      <c r="D17" s="1"/>
      <c r="E17" s="5"/>
      <c r="F17" s="59" t="s">
        <v>170</v>
      </c>
      <c r="G17" s="70">
        <v>18.39</v>
      </c>
      <c r="H17" s="71">
        <v>54.06014666666667</v>
      </c>
      <c r="I17" s="71">
        <v>63.308910000000004</v>
      </c>
      <c r="J17" s="71">
        <v>63.88018</v>
      </c>
      <c r="K17" s="71">
        <v>65.28781</v>
      </c>
      <c r="L17" s="71">
        <v>65.18819</v>
      </c>
      <c r="M17" s="72">
        <v>66.1825263604</v>
      </c>
      <c r="N17" s="116">
        <v>0.9943363603999984</v>
      </c>
      <c r="O17" s="117">
        <v>0.0152533205846028</v>
      </c>
      <c r="P17" s="17" t="s">
        <v>179</v>
      </c>
      <c r="Q17" s="1"/>
      <c r="R17" s="5"/>
    </row>
    <row r="18" spans="3:18" ht="12.75" customHeight="1">
      <c r="C18" s="118"/>
      <c r="D18" s="119"/>
      <c r="E18" s="120"/>
      <c r="F18" s="121"/>
      <c r="G18" s="121"/>
      <c r="H18" s="122"/>
      <c r="I18" s="122"/>
      <c r="J18" s="122"/>
      <c r="K18" s="122"/>
      <c r="L18" s="122"/>
      <c r="M18" s="123"/>
      <c r="N18" s="124"/>
      <c r="O18" s="125"/>
      <c r="P18" s="126"/>
      <c r="Q18" s="119"/>
      <c r="R18" s="120"/>
    </row>
    <row r="19" spans="3:18" ht="12.75" customHeight="1">
      <c r="C19" s="6"/>
      <c r="D19" s="1"/>
      <c r="E19" s="5"/>
      <c r="F19" s="27"/>
      <c r="G19" s="27"/>
      <c r="H19" s="28"/>
      <c r="I19" s="28"/>
      <c r="J19" s="28"/>
      <c r="K19" s="28"/>
      <c r="L19" s="28"/>
      <c r="M19" s="20"/>
      <c r="N19" s="27"/>
      <c r="O19" s="20"/>
      <c r="P19" s="17"/>
      <c r="Q19" s="1"/>
      <c r="R19" s="5"/>
    </row>
    <row r="20" spans="3:18" ht="12.75" customHeight="1">
      <c r="C20" s="6"/>
      <c r="D20" s="1" t="s">
        <v>182</v>
      </c>
      <c r="E20" s="5"/>
      <c r="F20" s="27"/>
      <c r="G20" s="27"/>
      <c r="H20" s="28"/>
      <c r="I20" s="28"/>
      <c r="J20" s="28"/>
      <c r="K20" s="28"/>
      <c r="L20" s="28"/>
      <c r="M20" s="20"/>
      <c r="N20" s="27"/>
      <c r="O20" s="20"/>
      <c r="P20" s="17"/>
      <c r="Q20" s="54" t="s">
        <v>211</v>
      </c>
      <c r="R20" s="5"/>
    </row>
    <row r="21" spans="3:18" ht="12.75" customHeight="1">
      <c r="C21" s="6"/>
      <c r="D21" s="1"/>
      <c r="E21" s="5"/>
      <c r="F21" s="27"/>
      <c r="G21" s="27"/>
      <c r="H21" s="28"/>
      <c r="I21" s="28"/>
      <c r="J21" s="28"/>
      <c r="K21" s="28"/>
      <c r="L21" s="28"/>
      <c r="M21" s="20"/>
      <c r="N21" s="27"/>
      <c r="O21" s="20"/>
      <c r="P21" s="17"/>
      <c r="Q21" s="1"/>
      <c r="R21" s="5"/>
    </row>
    <row r="22" spans="3:18" ht="12.75" customHeight="1">
      <c r="C22" s="6" t="s">
        <v>169</v>
      </c>
      <c r="D22" s="1"/>
      <c r="E22" s="5"/>
      <c r="F22" s="59" t="s">
        <v>186</v>
      </c>
      <c r="G22" s="70">
        <v>38.83</v>
      </c>
      <c r="H22" s="71">
        <v>74.98870333333333</v>
      </c>
      <c r="I22" s="71">
        <v>61.61779</v>
      </c>
      <c r="J22" s="71">
        <v>61.87477</v>
      </c>
      <c r="K22" s="71">
        <v>58.52395</v>
      </c>
      <c r="L22" s="71">
        <v>59.179730000000006</v>
      </c>
      <c r="M22" s="71">
        <v>56.16345</v>
      </c>
      <c r="N22" s="116">
        <v>-3.016280000000009</v>
      </c>
      <c r="O22" s="117">
        <v>-0.050968127093516793</v>
      </c>
      <c r="P22" s="6" t="s">
        <v>180</v>
      </c>
      <c r="Q22" s="1"/>
      <c r="R22" s="5"/>
    </row>
    <row r="23" spans="3:18" ht="12.75" customHeight="1">
      <c r="C23" s="46" t="s">
        <v>167</v>
      </c>
      <c r="D23" s="1"/>
      <c r="E23" s="5"/>
      <c r="F23" s="59" t="s">
        <v>170</v>
      </c>
      <c r="G23" s="70">
        <v>34.26</v>
      </c>
      <c r="H23" s="71">
        <v>46.38945666666667</v>
      </c>
      <c r="I23" s="71">
        <v>35.8416</v>
      </c>
      <c r="J23" s="71">
        <v>38.871379999999995</v>
      </c>
      <c r="K23" s="71">
        <v>39.43137</v>
      </c>
      <c r="L23" s="71">
        <v>40.96756</v>
      </c>
      <c r="M23" s="74">
        <v>40.987092516643436</v>
      </c>
      <c r="N23" s="116">
        <v>0.019532516643437248</v>
      </c>
      <c r="O23" s="117">
        <v>0.0004767800826663157</v>
      </c>
      <c r="P23" s="68" t="s">
        <v>178</v>
      </c>
      <c r="Q23" s="1"/>
      <c r="R23" s="5"/>
    </row>
    <row r="24" spans="3:18" ht="12.75" customHeight="1">
      <c r="C24" s="46" t="s">
        <v>183</v>
      </c>
      <c r="D24" s="1"/>
      <c r="E24" s="5"/>
      <c r="F24" s="59" t="s">
        <v>170</v>
      </c>
      <c r="G24" s="70">
        <v>10.3</v>
      </c>
      <c r="H24" s="71">
        <v>21.381579999999996</v>
      </c>
      <c r="I24" s="71">
        <v>29.214629999999996</v>
      </c>
      <c r="J24" s="71">
        <v>30.71446</v>
      </c>
      <c r="K24" s="71">
        <v>31.49314</v>
      </c>
      <c r="L24" s="71">
        <v>33.063300000000005</v>
      </c>
      <c r="M24" s="74">
        <v>30.29933311441353</v>
      </c>
      <c r="N24" s="116">
        <v>-2.763966885586477</v>
      </c>
      <c r="O24" s="117">
        <v>-0.08359621954210489</v>
      </c>
      <c r="P24" s="6" t="s">
        <v>213</v>
      </c>
      <c r="Q24" s="1"/>
      <c r="R24" s="5"/>
    </row>
    <row r="25" spans="3:18" ht="12.75" customHeight="1">
      <c r="C25" s="6" t="s">
        <v>296</v>
      </c>
      <c r="D25" s="1"/>
      <c r="E25" s="5"/>
      <c r="F25" s="59" t="s">
        <v>236</v>
      </c>
      <c r="G25" s="70">
        <v>11.36</v>
      </c>
      <c r="H25" s="71">
        <v>17.26225333333333</v>
      </c>
      <c r="I25" s="71">
        <v>20.077</v>
      </c>
      <c r="J25" s="71">
        <v>19.855</v>
      </c>
      <c r="K25" s="71">
        <v>19.96943</v>
      </c>
      <c r="L25" s="71">
        <v>20.71011</v>
      </c>
      <c r="M25" s="72">
        <v>21.260043430150002</v>
      </c>
      <c r="N25" s="116">
        <v>0.5499334301500021</v>
      </c>
      <c r="O25" s="117">
        <v>0.026553863313618423</v>
      </c>
      <c r="P25" s="17" t="s">
        <v>297</v>
      </c>
      <c r="Q25" s="1"/>
      <c r="R25" s="5"/>
    </row>
    <row r="26" spans="3:18" ht="12.75" customHeight="1">
      <c r="C26" s="6" t="s">
        <v>168</v>
      </c>
      <c r="D26" s="1"/>
      <c r="E26" s="5"/>
      <c r="F26" s="59" t="s">
        <v>170</v>
      </c>
      <c r="G26" s="70">
        <v>16.78</v>
      </c>
      <c r="H26" s="71">
        <v>48.69460333333333</v>
      </c>
      <c r="I26" s="71">
        <v>54.13751</v>
      </c>
      <c r="J26" s="71">
        <v>55.60929</v>
      </c>
      <c r="K26" s="71">
        <v>56.451980000000006</v>
      </c>
      <c r="L26" s="71">
        <v>56.93075</v>
      </c>
      <c r="M26" s="72">
        <v>52.657877654560004</v>
      </c>
      <c r="N26" s="116">
        <v>-4.27287234544</v>
      </c>
      <c r="O26" s="117">
        <v>-0.0750538565790895</v>
      </c>
      <c r="P26" s="17" t="s">
        <v>179</v>
      </c>
      <c r="Q26" s="1"/>
      <c r="R26" s="5"/>
    </row>
    <row r="27" spans="3:18" ht="12.75" customHeight="1">
      <c r="C27" s="118"/>
      <c r="D27" s="119"/>
      <c r="E27" s="120"/>
      <c r="F27" s="127"/>
      <c r="G27" s="121"/>
      <c r="H27" s="122"/>
      <c r="I27" s="122"/>
      <c r="J27" s="122"/>
      <c r="K27" s="122"/>
      <c r="L27" s="122"/>
      <c r="M27" s="123"/>
      <c r="N27" s="121"/>
      <c r="O27" s="123"/>
      <c r="P27" s="126"/>
      <c r="Q27" s="119"/>
      <c r="R27" s="120"/>
    </row>
    <row r="28" spans="3:18" ht="12.75" customHeight="1">
      <c r="C28" s="6"/>
      <c r="D28" s="1"/>
      <c r="E28" s="5"/>
      <c r="F28" s="27"/>
      <c r="G28" s="27"/>
      <c r="H28" s="28"/>
      <c r="I28" s="28"/>
      <c r="J28" s="28"/>
      <c r="K28" s="28"/>
      <c r="L28" s="28"/>
      <c r="M28" s="20"/>
      <c r="N28" s="27"/>
      <c r="O28" s="20"/>
      <c r="P28" s="17"/>
      <c r="Q28" s="1"/>
      <c r="R28" s="5"/>
    </row>
    <row r="29" spans="3:18" ht="12.75" customHeight="1">
      <c r="C29" s="6"/>
      <c r="D29" s="54" t="s">
        <v>259</v>
      </c>
      <c r="E29" s="5"/>
      <c r="F29" s="27"/>
      <c r="G29" s="27"/>
      <c r="H29" s="28"/>
      <c r="I29" s="28"/>
      <c r="J29" s="28"/>
      <c r="K29" s="28"/>
      <c r="L29" s="28"/>
      <c r="M29" s="20"/>
      <c r="N29" s="27"/>
      <c r="O29" s="20"/>
      <c r="P29" s="17"/>
      <c r="Q29" s="54" t="s">
        <v>260</v>
      </c>
      <c r="R29" s="5"/>
    </row>
    <row r="30" spans="3:18" ht="12.75" customHeight="1">
      <c r="C30" s="6"/>
      <c r="D30" s="54"/>
      <c r="E30" s="5"/>
      <c r="F30" s="27"/>
      <c r="G30" s="27"/>
      <c r="H30" s="28"/>
      <c r="I30" s="28"/>
      <c r="J30" s="28"/>
      <c r="K30" s="28"/>
      <c r="L30" s="28"/>
      <c r="M30" s="20"/>
      <c r="N30" s="27"/>
      <c r="O30" s="20"/>
      <c r="P30" s="17"/>
      <c r="Q30" s="54"/>
      <c r="R30" s="5"/>
    </row>
    <row r="31" spans="3:18" ht="12.75" customHeight="1">
      <c r="C31" s="6" t="s">
        <v>169</v>
      </c>
      <c r="D31" s="1"/>
      <c r="E31" s="5"/>
      <c r="F31" s="59" t="s">
        <v>186</v>
      </c>
      <c r="G31" s="70">
        <v>-16.61</v>
      </c>
      <c r="H31" s="71">
        <v>-26.308046666666673</v>
      </c>
      <c r="I31" s="71">
        <v>-12.028379999999999</v>
      </c>
      <c r="J31" s="71">
        <v>-11.18262</v>
      </c>
      <c r="K31" s="71">
        <v>-11.636430000000004</v>
      </c>
      <c r="L31" s="71">
        <v>-11.62763000000001</v>
      </c>
      <c r="M31" s="72">
        <v>-6.5493900000000025</v>
      </c>
      <c r="N31" s="116">
        <v>5.078240000000008</v>
      </c>
      <c r="O31" s="225">
        <v>0.4367390431240075</v>
      </c>
      <c r="P31" s="6" t="s">
        <v>180</v>
      </c>
      <c r="Q31" s="1"/>
      <c r="R31" s="5"/>
    </row>
    <row r="32" spans="3:18" ht="12.75" customHeight="1">
      <c r="C32" s="46" t="s">
        <v>167</v>
      </c>
      <c r="D32" s="1"/>
      <c r="E32" s="5"/>
      <c r="F32" s="59" t="s">
        <v>170</v>
      </c>
      <c r="G32" s="70">
        <v>-9.489999999999998</v>
      </c>
      <c r="H32" s="71">
        <v>-0.4023366666666656</v>
      </c>
      <c r="I32" s="71">
        <v>14.170120000000004</v>
      </c>
      <c r="J32" s="71">
        <v>13.975930000000005</v>
      </c>
      <c r="K32" s="71">
        <v>14.227829999999997</v>
      </c>
      <c r="L32" s="73">
        <v>14.651630000000004</v>
      </c>
      <c r="M32" s="74">
        <v>18.7584549110829</v>
      </c>
      <c r="N32" s="116">
        <v>4.106824911082896</v>
      </c>
      <c r="O32" s="225">
        <v>0.2802981587088191</v>
      </c>
      <c r="P32" s="68" t="s">
        <v>178</v>
      </c>
      <c r="Q32" s="1"/>
      <c r="R32" s="5"/>
    </row>
    <row r="33" spans="3:18" ht="12.75" customHeight="1">
      <c r="C33" s="46" t="s">
        <v>183</v>
      </c>
      <c r="D33" s="1"/>
      <c r="E33" s="5"/>
      <c r="F33" s="59" t="s">
        <v>170</v>
      </c>
      <c r="G33" s="70">
        <v>-2.2300000000000004</v>
      </c>
      <c r="H33" s="71">
        <v>0.03579333333333542</v>
      </c>
      <c r="I33" s="71">
        <v>2.3921500000000044</v>
      </c>
      <c r="J33" s="71">
        <v>2.103479999999994</v>
      </c>
      <c r="K33" s="71">
        <v>1.8544799999999988</v>
      </c>
      <c r="L33" s="73">
        <v>1.0239699999999985</v>
      </c>
      <c r="M33" s="74">
        <v>0.89560047847581</v>
      </c>
      <c r="N33" s="116">
        <v>-0.12836952152418846</v>
      </c>
      <c r="O33" s="225">
        <v>-0.12536453365253733</v>
      </c>
      <c r="P33" s="6" t="s">
        <v>213</v>
      </c>
      <c r="Q33" s="1"/>
      <c r="R33" s="5"/>
    </row>
    <row r="34" spans="3:18" ht="12.75" customHeight="1">
      <c r="C34" s="6" t="s">
        <v>296</v>
      </c>
      <c r="D34" s="1"/>
      <c r="E34" s="5"/>
      <c r="F34" s="59" t="s">
        <v>236</v>
      </c>
      <c r="G34" s="70">
        <v>-4.05</v>
      </c>
      <c r="H34" s="71">
        <v>-7.182676666666666</v>
      </c>
      <c r="I34" s="71">
        <v>-5.858100000000002</v>
      </c>
      <c r="J34" s="71">
        <v>-5.890890000000001</v>
      </c>
      <c r="K34" s="71">
        <v>-6.605159999999998</v>
      </c>
      <c r="L34" s="71">
        <v>-6.4040300000000006</v>
      </c>
      <c r="M34" s="72">
        <v>-6.421621711069999</v>
      </c>
      <c r="N34" s="116">
        <v>-0.017591711069998794</v>
      </c>
      <c r="O34" s="225">
        <v>-0.002746975118792197</v>
      </c>
      <c r="P34" s="17" t="s">
        <v>297</v>
      </c>
      <c r="Q34" s="1"/>
      <c r="R34" s="5"/>
    </row>
    <row r="35" spans="3:18" ht="12.75" customHeight="1">
      <c r="C35" s="6" t="s">
        <v>168</v>
      </c>
      <c r="D35" s="1"/>
      <c r="E35" s="5"/>
      <c r="F35" s="59" t="s">
        <v>170</v>
      </c>
      <c r="G35" s="70">
        <v>1.6099999999999994</v>
      </c>
      <c r="H35" s="71">
        <v>5.365543333333335</v>
      </c>
      <c r="I35" s="71">
        <v>9.171400000000006</v>
      </c>
      <c r="J35" s="71">
        <v>8.270890000000001</v>
      </c>
      <c r="K35" s="71">
        <v>8.835829999999987</v>
      </c>
      <c r="L35" s="71">
        <v>8.257440000000003</v>
      </c>
      <c r="M35" s="72">
        <v>13.52464870584</v>
      </c>
      <c r="N35" s="116">
        <v>5.267208705839998</v>
      </c>
      <c r="O35" s="256">
        <v>0.6378742934662555</v>
      </c>
      <c r="P35" s="17" t="s">
        <v>179</v>
      </c>
      <c r="Q35" s="1"/>
      <c r="R35" s="5"/>
    </row>
    <row r="36" spans="3:18" ht="12.75" customHeight="1" thickBot="1">
      <c r="C36" s="7"/>
      <c r="D36" s="8"/>
      <c r="E36" s="9"/>
      <c r="F36" s="128"/>
      <c r="G36" s="29"/>
      <c r="H36" s="30"/>
      <c r="I36" s="30"/>
      <c r="J36" s="30"/>
      <c r="K36" s="30"/>
      <c r="L36" s="30"/>
      <c r="M36" s="21"/>
      <c r="N36" s="29"/>
      <c r="O36" s="51"/>
      <c r="P36" s="52"/>
      <c r="Q36" s="8"/>
      <c r="R36" s="9"/>
    </row>
    <row r="37" spans="3:11" ht="15" thickTop="1">
      <c r="C37" s="31" t="s">
        <v>212</v>
      </c>
      <c r="K37" s="31" t="s">
        <v>214</v>
      </c>
    </row>
    <row r="38" spans="3:11" ht="14.25">
      <c r="C38" s="31" t="s">
        <v>334</v>
      </c>
      <c r="K38" s="31" t="s">
        <v>216</v>
      </c>
    </row>
    <row r="39" spans="3:11" ht="14.25">
      <c r="C39" s="31" t="s">
        <v>261</v>
      </c>
      <c r="K39" s="31" t="s">
        <v>262</v>
      </c>
    </row>
    <row r="40" spans="3:18" ht="12.75">
      <c r="C40" s="38" t="str">
        <f ca="1">CELL("filename")</f>
        <v>C:\MyFiles\Timber\Timber Committee\TCQ2018\Masterfiles\[tb-71-6.xls]List of tables</v>
      </c>
      <c r="R40" s="40" t="str">
        <f ca="1">CONCATENATE("printed on ",DAY(NOW()),"/",MONTH(NOW()))</f>
        <v>printed on 30/11</v>
      </c>
    </row>
  </sheetData>
  <sheetProtection/>
  <mergeCells count="8">
    <mergeCell ref="N8:O8"/>
    <mergeCell ref="G6:M6"/>
    <mergeCell ref="C2:R2"/>
    <mergeCell ref="C3:R3"/>
    <mergeCell ref="C4:R4"/>
    <mergeCell ref="N7:O7"/>
    <mergeCell ref="G7:H7"/>
    <mergeCell ref="G8:H8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9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311">
    <pageSetUpPr fitToPage="1"/>
  </sheetPr>
  <dimension ref="C2:R4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3" max="5" width="7.7109375" style="0" customWidth="1"/>
    <col min="6" max="6" width="13.28125" style="0" customWidth="1"/>
    <col min="7" max="15" width="10.28125" style="0" customWidth="1"/>
    <col min="16" max="17" width="7.7109375" style="0" customWidth="1"/>
    <col min="18" max="18" width="13.28125" style="0" customWidth="1"/>
  </cols>
  <sheetData>
    <row r="2" spans="3:18" ht="12.75">
      <c r="C2" s="262" t="s">
        <v>354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</row>
    <row r="3" spans="3:18" ht="12.75">
      <c r="C3" s="262" t="s">
        <v>430</v>
      </c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4" spans="3:18" ht="12.75">
      <c r="C4" s="262" t="s">
        <v>431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</row>
    <row r="5" spans="13:15" ht="13.5" thickBot="1">
      <c r="M5" s="11"/>
      <c r="N5" s="11"/>
      <c r="O5" s="11"/>
    </row>
    <row r="6" spans="3:18" ht="13.5" customHeight="1" thickTop="1">
      <c r="C6" s="2"/>
      <c r="D6" s="3"/>
      <c r="E6" s="4"/>
      <c r="F6" s="318" t="s">
        <v>226</v>
      </c>
      <c r="G6" s="286" t="s">
        <v>215</v>
      </c>
      <c r="H6" s="287"/>
      <c r="I6" s="287"/>
      <c r="J6" s="287"/>
      <c r="K6" s="287"/>
      <c r="L6" s="287"/>
      <c r="M6" s="288"/>
      <c r="N6" s="298" t="s">
        <v>217</v>
      </c>
      <c r="O6" s="312"/>
      <c r="P6" s="2"/>
      <c r="Q6" s="3"/>
      <c r="R6" s="4"/>
    </row>
    <row r="7" spans="3:18" ht="13.5" customHeight="1" thickBot="1">
      <c r="C7" s="6"/>
      <c r="D7" s="1"/>
      <c r="E7" s="5"/>
      <c r="F7" s="319"/>
      <c r="G7" s="292"/>
      <c r="H7" s="293"/>
      <c r="I7" s="293"/>
      <c r="J7" s="293"/>
      <c r="K7" s="293"/>
      <c r="L7" s="293"/>
      <c r="M7" s="294"/>
      <c r="N7" s="316" t="s">
        <v>218</v>
      </c>
      <c r="O7" s="317"/>
      <c r="P7" s="6"/>
      <c r="Q7" s="1"/>
      <c r="R7" s="5"/>
    </row>
    <row r="8" spans="3:18" ht="12.75" customHeight="1" thickTop="1">
      <c r="C8" s="53"/>
      <c r="D8" s="54"/>
      <c r="E8" s="55"/>
      <c r="F8" s="319"/>
      <c r="G8" s="309" t="s">
        <v>174</v>
      </c>
      <c r="H8" s="310"/>
      <c r="I8" s="57"/>
      <c r="J8" s="57"/>
      <c r="K8" s="57"/>
      <c r="L8" s="57"/>
      <c r="M8" s="66"/>
      <c r="N8" s="53"/>
      <c r="O8" s="66"/>
      <c r="P8" s="53"/>
      <c r="Q8" s="54"/>
      <c r="R8" s="55"/>
    </row>
    <row r="9" spans="3:18" ht="12.75" customHeight="1">
      <c r="C9" s="53"/>
      <c r="D9" s="54"/>
      <c r="E9" s="55"/>
      <c r="F9" s="319"/>
      <c r="G9" s="264" t="s">
        <v>175</v>
      </c>
      <c r="H9" s="311"/>
      <c r="I9" s="57">
        <v>2013</v>
      </c>
      <c r="J9" s="57">
        <v>2014</v>
      </c>
      <c r="K9" s="57">
        <v>2015</v>
      </c>
      <c r="L9" s="57">
        <v>2016</v>
      </c>
      <c r="M9" s="66">
        <v>2017</v>
      </c>
      <c r="N9" s="53">
        <v>2018</v>
      </c>
      <c r="O9" s="66">
        <v>2019</v>
      </c>
      <c r="P9" s="53"/>
      <c r="Q9" s="54"/>
      <c r="R9" s="55"/>
    </row>
    <row r="10" spans="3:18" ht="12.75" customHeight="1" thickBot="1">
      <c r="C10" s="7"/>
      <c r="D10" s="8"/>
      <c r="E10" s="9"/>
      <c r="F10" s="320"/>
      <c r="G10" s="60" t="s">
        <v>173</v>
      </c>
      <c r="H10" s="11" t="s">
        <v>337</v>
      </c>
      <c r="I10" s="64"/>
      <c r="J10" s="64"/>
      <c r="K10" s="64"/>
      <c r="L10" s="64"/>
      <c r="M10" s="67"/>
      <c r="N10" s="60"/>
      <c r="O10" s="67"/>
      <c r="P10" s="7"/>
      <c r="Q10" s="8"/>
      <c r="R10" s="9"/>
    </row>
    <row r="11" spans="3:18" ht="12.75" customHeight="1" thickTop="1">
      <c r="C11" s="2"/>
      <c r="D11" s="3"/>
      <c r="E11" s="4"/>
      <c r="F11" s="129"/>
      <c r="G11" s="201"/>
      <c r="H11" s="202"/>
      <c r="I11" s="202"/>
      <c r="J11" s="202"/>
      <c r="K11" s="202"/>
      <c r="L11" s="202"/>
      <c r="M11" s="203"/>
      <c r="N11" s="201"/>
      <c r="O11" s="203"/>
      <c r="P11" s="6"/>
      <c r="Q11" s="3"/>
      <c r="R11" s="4"/>
    </row>
    <row r="12" spans="3:18" ht="12.75" customHeight="1">
      <c r="C12" s="46" t="s">
        <v>222</v>
      </c>
      <c r="D12" s="1"/>
      <c r="E12" s="5"/>
      <c r="F12" s="135" t="s">
        <v>186</v>
      </c>
      <c r="G12" s="204">
        <v>100.66</v>
      </c>
      <c r="H12" s="71">
        <v>108.12243333333333</v>
      </c>
      <c r="I12" s="71">
        <v>96.89369</v>
      </c>
      <c r="J12" s="71">
        <v>100.97547999999999</v>
      </c>
      <c r="K12" s="71">
        <v>103.75959</v>
      </c>
      <c r="L12" s="71">
        <v>107.24706</v>
      </c>
      <c r="M12" s="72">
        <v>104.1340618889171</v>
      </c>
      <c r="N12" s="70">
        <v>107.62409262656573</v>
      </c>
      <c r="O12" s="71">
        <v>108.46982609779693</v>
      </c>
      <c r="P12" s="6" t="s">
        <v>230</v>
      </c>
      <c r="Q12" s="1"/>
      <c r="R12" s="5"/>
    </row>
    <row r="13" spans="3:18" ht="12.75" customHeight="1">
      <c r="C13" s="6" t="s">
        <v>241</v>
      </c>
      <c r="D13" s="54"/>
      <c r="E13" s="5"/>
      <c r="F13" s="59" t="s">
        <v>170</v>
      </c>
      <c r="G13" s="204">
        <v>78.36</v>
      </c>
      <c r="H13" s="71">
        <v>89.22402333333334</v>
      </c>
      <c r="I13" s="71">
        <v>84.28732000000001</v>
      </c>
      <c r="J13" s="71">
        <v>88.76592</v>
      </c>
      <c r="K13" s="71">
        <v>91.30532000000001</v>
      </c>
      <c r="L13" s="71">
        <v>94.25376</v>
      </c>
      <c r="M13" s="74">
        <v>91.04504721569597</v>
      </c>
      <c r="N13" s="70">
        <v>93.48684904669935</v>
      </c>
      <c r="O13" s="71">
        <v>94.14295703168487</v>
      </c>
      <c r="P13" s="6" t="s">
        <v>227</v>
      </c>
      <c r="Q13" s="54"/>
      <c r="R13" s="5"/>
    </row>
    <row r="14" spans="3:18" ht="12.75" customHeight="1">
      <c r="C14" s="6" t="s">
        <v>242</v>
      </c>
      <c r="D14" s="1"/>
      <c r="E14" s="5"/>
      <c r="F14" s="59" t="s">
        <v>170</v>
      </c>
      <c r="G14" s="204">
        <v>22.3</v>
      </c>
      <c r="H14" s="71">
        <v>18.89841</v>
      </c>
      <c r="I14" s="71">
        <v>12.60637</v>
      </c>
      <c r="J14" s="71">
        <v>12.20956</v>
      </c>
      <c r="K14" s="71">
        <v>12.454270000000001</v>
      </c>
      <c r="L14" s="71">
        <v>12.9933</v>
      </c>
      <c r="M14" s="74">
        <v>13.089014673221136</v>
      </c>
      <c r="N14" s="70">
        <v>14.13724357986638</v>
      </c>
      <c r="O14" s="71">
        <v>14.326869066112046</v>
      </c>
      <c r="P14" s="6" t="s">
        <v>228</v>
      </c>
      <c r="Q14" s="1"/>
      <c r="R14" s="5"/>
    </row>
    <row r="15" spans="3:18" ht="12.75" customHeight="1">
      <c r="C15" s="6"/>
      <c r="D15" s="1"/>
      <c r="E15" s="5"/>
      <c r="F15" s="27"/>
      <c r="G15" s="204"/>
      <c r="H15" s="71"/>
      <c r="I15" s="71"/>
      <c r="J15" s="71"/>
      <c r="K15" s="71"/>
      <c r="L15" s="71"/>
      <c r="M15" s="72"/>
      <c r="N15" s="70"/>
      <c r="O15" s="71"/>
      <c r="P15" s="17"/>
      <c r="Q15" s="1"/>
      <c r="R15" s="5"/>
    </row>
    <row r="16" spans="3:18" ht="12.75" customHeight="1">
      <c r="C16" s="46" t="s">
        <v>223</v>
      </c>
      <c r="D16" s="1"/>
      <c r="E16" s="5"/>
      <c r="F16" s="59" t="s">
        <v>170</v>
      </c>
      <c r="G16" s="204">
        <v>22.7</v>
      </c>
      <c r="H16" s="71">
        <v>53.96328666666667</v>
      </c>
      <c r="I16" s="71">
        <v>60.110910000000004</v>
      </c>
      <c r="J16" s="71">
        <v>62.228179999999995</v>
      </c>
      <c r="K16" s="71">
        <v>62.82685</v>
      </c>
      <c r="L16" s="71">
        <v>64.96296999999998</v>
      </c>
      <c r="M16" s="72">
        <v>64.76725829652418</v>
      </c>
      <c r="N16" s="70">
        <v>65.40239577467737</v>
      </c>
      <c r="O16" s="71">
        <v>65.76181140144308</v>
      </c>
      <c r="P16" s="6" t="s">
        <v>229</v>
      </c>
      <c r="Q16" s="1"/>
      <c r="R16" s="5"/>
    </row>
    <row r="17" spans="3:18" ht="12.75" customHeight="1">
      <c r="C17" s="46" t="s">
        <v>220</v>
      </c>
      <c r="D17" s="1"/>
      <c r="E17" s="5"/>
      <c r="F17" s="59" t="s">
        <v>170</v>
      </c>
      <c r="G17" s="204">
        <v>5.44</v>
      </c>
      <c r="H17" s="71">
        <v>6.66348</v>
      </c>
      <c r="I17" s="71">
        <v>7.60734</v>
      </c>
      <c r="J17" s="71">
        <v>7.98234</v>
      </c>
      <c r="K17" s="71">
        <v>8.104899999999999</v>
      </c>
      <c r="L17" s="71">
        <v>8.41291</v>
      </c>
      <c r="M17" s="74">
        <v>8.27395191661792</v>
      </c>
      <c r="N17" s="70">
        <v>8.555780000595696</v>
      </c>
      <c r="O17" s="71">
        <v>8.778043666666669</v>
      </c>
      <c r="P17" s="17" t="s">
        <v>231</v>
      </c>
      <c r="Q17" s="1"/>
      <c r="R17" s="5"/>
    </row>
    <row r="18" spans="3:18" ht="12.75" customHeight="1">
      <c r="C18" s="46" t="s">
        <v>358</v>
      </c>
      <c r="D18" s="1"/>
      <c r="E18" s="5"/>
      <c r="F18" s="59" t="s">
        <v>170</v>
      </c>
      <c r="G18" s="204">
        <v>23.82</v>
      </c>
      <c r="H18" s="71">
        <v>36.29516</v>
      </c>
      <c r="I18" s="71">
        <v>33.60257</v>
      </c>
      <c r="J18" s="71">
        <v>34.898309999999995</v>
      </c>
      <c r="K18" s="71">
        <v>35.04769</v>
      </c>
      <c r="L18" s="71">
        <v>35.53301999999999</v>
      </c>
      <c r="M18" s="74">
        <v>34.85058208859986</v>
      </c>
      <c r="N18" s="70">
        <v>34.72832329998158</v>
      </c>
      <c r="O18" s="71">
        <v>34.791234702879386</v>
      </c>
      <c r="P18" s="46" t="s">
        <v>359</v>
      </c>
      <c r="Q18" s="1"/>
      <c r="R18" s="5"/>
    </row>
    <row r="19" spans="3:18" ht="12.75" customHeight="1">
      <c r="C19" s="6" t="s">
        <v>238</v>
      </c>
      <c r="D19" s="1"/>
      <c r="E19" s="5"/>
      <c r="F19" s="59" t="s">
        <v>170</v>
      </c>
      <c r="G19" s="204">
        <v>4.44</v>
      </c>
      <c r="H19" s="71">
        <v>11.004646666666666</v>
      </c>
      <c r="I19" s="71">
        <v>18.901</v>
      </c>
      <c r="J19" s="71">
        <v>19.34753</v>
      </c>
      <c r="K19" s="71">
        <v>19.674259999999997</v>
      </c>
      <c r="L19" s="71">
        <v>21.01704</v>
      </c>
      <c r="M19" s="72">
        <v>21.642724291306408</v>
      </c>
      <c r="N19" s="70">
        <v>22.118292474100095</v>
      </c>
      <c r="O19" s="71">
        <v>22.19253303189702</v>
      </c>
      <c r="P19" s="17" t="s">
        <v>233</v>
      </c>
      <c r="Q19" s="1"/>
      <c r="R19" s="5"/>
    </row>
    <row r="20" spans="3:18" ht="12.75" customHeight="1">
      <c r="C20" s="6"/>
      <c r="D20" s="1"/>
      <c r="E20" s="5"/>
      <c r="F20" s="59"/>
      <c r="G20" s="204"/>
      <c r="H20" s="71"/>
      <c r="I20" s="71"/>
      <c r="J20" s="71"/>
      <c r="K20" s="71"/>
      <c r="L20" s="71"/>
      <c r="M20" s="72"/>
      <c r="N20" s="70"/>
      <c r="O20" s="71"/>
      <c r="P20" s="17"/>
      <c r="Q20" s="1"/>
      <c r="R20" s="5"/>
    </row>
    <row r="21" spans="3:18" ht="12.75" customHeight="1">
      <c r="C21" s="6" t="s">
        <v>168</v>
      </c>
      <c r="D21" s="1"/>
      <c r="E21" s="5"/>
      <c r="F21" s="59" t="s">
        <v>236</v>
      </c>
      <c r="G21" s="204">
        <v>49.17</v>
      </c>
      <c r="H21" s="71">
        <v>88.67003666666666</v>
      </c>
      <c r="I21" s="71">
        <v>89.48454</v>
      </c>
      <c r="J21" s="71">
        <v>89.81433</v>
      </c>
      <c r="K21" s="71">
        <v>88.93288000000001</v>
      </c>
      <c r="L21" s="71">
        <v>89.40517999999999</v>
      </c>
      <c r="M21" s="72">
        <v>84.31923329415999</v>
      </c>
      <c r="N21" s="226">
        <v>84.62688463830489</v>
      </c>
      <c r="O21" s="227">
        <v>84.76107441220479</v>
      </c>
      <c r="P21" s="17" t="s">
        <v>179</v>
      </c>
      <c r="Q21" s="1"/>
      <c r="R21" s="5"/>
    </row>
    <row r="22" spans="3:18" ht="12.75" customHeight="1">
      <c r="C22" s="6" t="s">
        <v>221</v>
      </c>
      <c r="D22" s="1"/>
      <c r="E22" s="5"/>
      <c r="F22" s="59" t="s">
        <v>170</v>
      </c>
      <c r="G22" s="204">
        <v>6.45</v>
      </c>
      <c r="H22" s="71">
        <v>12.037453333333334</v>
      </c>
      <c r="I22" s="71">
        <v>7.99291</v>
      </c>
      <c r="J22" s="71">
        <v>7.4371599999999995</v>
      </c>
      <c r="K22" s="71">
        <v>6.81511</v>
      </c>
      <c r="L22" s="71">
        <v>6.63729</v>
      </c>
      <c r="M22" s="71">
        <v>6.16002</v>
      </c>
      <c r="N22" s="207"/>
      <c r="O22" s="208"/>
      <c r="P22" s="17" t="s">
        <v>234</v>
      </c>
      <c r="Q22" s="1"/>
      <c r="R22" s="5"/>
    </row>
    <row r="23" spans="3:18" ht="12.75" customHeight="1">
      <c r="C23" s="6" t="s">
        <v>270</v>
      </c>
      <c r="D23" s="1"/>
      <c r="E23" s="5"/>
      <c r="F23" s="59" t="s">
        <v>170</v>
      </c>
      <c r="G23" s="204">
        <v>42.71</v>
      </c>
      <c r="H23" s="71">
        <v>76.63258333333333</v>
      </c>
      <c r="I23" s="71">
        <v>81.49163</v>
      </c>
      <c r="J23" s="71">
        <v>82.37716999999999</v>
      </c>
      <c r="K23" s="71">
        <v>82.11777000000001</v>
      </c>
      <c r="L23" s="71">
        <v>82.76789</v>
      </c>
      <c r="M23" s="72">
        <v>78.15921329415998</v>
      </c>
      <c r="N23" s="207"/>
      <c r="O23" s="208"/>
      <c r="P23" s="17" t="s">
        <v>271</v>
      </c>
      <c r="Q23" s="1"/>
      <c r="R23" s="5"/>
    </row>
    <row r="24" spans="3:18" ht="12.75" customHeight="1" thickBot="1">
      <c r="C24" s="7"/>
      <c r="D24" s="8"/>
      <c r="E24" s="9"/>
      <c r="F24" s="29"/>
      <c r="G24" s="209"/>
      <c r="H24" s="210"/>
      <c r="I24" s="210"/>
      <c r="J24" s="210"/>
      <c r="K24" s="210"/>
      <c r="L24" s="210"/>
      <c r="M24" s="211"/>
      <c r="N24" s="212"/>
      <c r="O24" s="213"/>
      <c r="P24" s="18"/>
      <c r="Q24" s="8"/>
      <c r="R24" s="9"/>
    </row>
    <row r="25" spans="3:18" ht="12.75" customHeight="1" thickTop="1">
      <c r="C25" s="2"/>
      <c r="D25" s="1"/>
      <c r="E25" s="5"/>
      <c r="F25" s="313" t="s">
        <v>237</v>
      </c>
      <c r="G25" s="27"/>
      <c r="H25" s="28"/>
      <c r="I25" s="28"/>
      <c r="J25" s="28"/>
      <c r="K25" s="28"/>
      <c r="L25" s="28"/>
      <c r="M25" s="20"/>
      <c r="N25" s="62"/>
      <c r="O25" s="137"/>
      <c r="P25" s="17"/>
      <c r="Q25" s="1"/>
      <c r="R25" s="5"/>
    </row>
    <row r="26" spans="3:18" ht="12.75" customHeight="1">
      <c r="C26" s="46" t="s">
        <v>222</v>
      </c>
      <c r="D26" s="1"/>
      <c r="E26" s="5"/>
      <c r="F26" s="314"/>
      <c r="G26" s="133">
        <v>100</v>
      </c>
      <c r="H26" s="136">
        <v>107.41350420557654</v>
      </c>
      <c r="I26" s="136">
        <v>96.25838466123585</v>
      </c>
      <c r="J26" s="136">
        <v>100.31341148420425</v>
      </c>
      <c r="K26" s="136">
        <v>103.0792668388635</v>
      </c>
      <c r="L26" s="136">
        <v>106.54387045499702</v>
      </c>
      <c r="M26" s="138">
        <v>103.45128341835597</v>
      </c>
      <c r="N26" s="133">
        <v>106.91843098208398</v>
      </c>
      <c r="O26" s="138">
        <v>107.75861921100429</v>
      </c>
      <c r="P26" s="6" t="s">
        <v>230</v>
      </c>
      <c r="Q26" s="1"/>
      <c r="R26" s="5"/>
    </row>
    <row r="27" spans="3:18" ht="12.75" customHeight="1">
      <c r="C27" s="6" t="s">
        <v>241</v>
      </c>
      <c r="D27" s="1"/>
      <c r="E27" s="5"/>
      <c r="F27" s="314"/>
      <c r="G27" s="133">
        <v>100</v>
      </c>
      <c r="H27" s="136">
        <v>113.8642462140548</v>
      </c>
      <c r="I27" s="136">
        <v>107.56421643695764</v>
      </c>
      <c r="J27" s="136">
        <v>113.27963246554364</v>
      </c>
      <c r="K27" s="136">
        <v>116.5203164880041</v>
      </c>
      <c r="L27" s="136">
        <v>120.28300153139358</v>
      </c>
      <c r="M27" s="138">
        <v>116.18816643146499</v>
      </c>
      <c r="N27" s="133">
        <v>119.30429944703846</v>
      </c>
      <c r="O27" s="138">
        <v>120.14159907055242</v>
      </c>
      <c r="P27" s="6" t="s">
        <v>227</v>
      </c>
      <c r="Q27" s="54"/>
      <c r="R27" s="5"/>
    </row>
    <row r="28" spans="3:18" ht="12.75" customHeight="1">
      <c r="C28" s="6" t="s">
        <v>242</v>
      </c>
      <c r="D28" s="1"/>
      <c r="E28" s="5"/>
      <c r="F28" s="314"/>
      <c r="G28" s="133">
        <v>100</v>
      </c>
      <c r="H28" s="136">
        <v>84.74623318385649</v>
      </c>
      <c r="I28" s="136">
        <v>56.53080717488789</v>
      </c>
      <c r="J28" s="136">
        <v>54.751390134529146</v>
      </c>
      <c r="K28" s="136">
        <v>55.848744394618834</v>
      </c>
      <c r="L28" s="136">
        <v>58.265919282511206</v>
      </c>
      <c r="M28" s="138">
        <v>58.69513306377191</v>
      </c>
      <c r="N28" s="133">
        <v>63.39571112047704</v>
      </c>
      <c r="O28" s="138">
        <v>64.24604962382084</v>
      </c>
      <c r="P28" s="6" t="s">
        <v>228</v>
      </c>
      <c r="Q28" s="1"/>
      <c r="R28" s="5"/>
    </row>
    <row r="29" spans="3:18" ht="12.75" customHeight="1">
      <c r="C29" s="6"/>
      <c r="D29" s="1"/>
      <c r="E29" s="5"/>
      <c r="F29" s="314"/>
      <c r="G29" s="133"/>
      <c r="H29" s="136"/>
      <c r="I29" s="136"/>
      <c r="J29" s="136"/>
      <c r="K29" s="136"/>
      <c r="L29" s="136"/>
      <c r="M29" s="138"/>
      <c r="N29" s="141"/>
      <c r="O29" s="142"/>
      <c r="P29" s="17"/>
      <c r="Q29" s="1"/>
      <c r="R29" s="5"/>
    </row>
    <row r="30" spans="3:18" ht="12.75" customHeight="1">
      <c r="C30" s="46" t="s">
        <v>223</v>
      </c>
      <c r="D30" s="1"/>
      <c r="E30" s="5"/>
      <c r="F30" s="314"/>
      <c r="G30" s="133">
        <v>100</v>
      </c>
      <c r="H30" s="136">
        <v>237.72372980910427</v>
      </c>
      <c r="I30" s="136">
        <v>264.80577092511015</v>
      </c>
      <c r="J30" s="136">
        <v>274.1329515418502</v>
      </c>
      <c r="K30" s="136">
        <v>276.77026431718065</v>
      </c>
      <c r="L30" s="139">
        <v>286.18048458149775</v>
      </c>
      <c r="M30" s="140">
        <v>285.31831848689063</v>
      </c>
      <c r="N30" s="141">
        <v>288.1162809457153</v>
      </c>
      <c r="O30" s="142">
        <v>289.6996096979871</v>
      </c>
      <c r="P30" s="6" t="s">
        <v>229</v>
      </c>
      <c r="Q30" s="1"/>
      <c r="R30" s="5"/>
    </row>
    <row r="31" spans="3:18" ht="12.75" customHeight="1">
      <c r="C31" s="46" t="s">
        <v>220</v>
      </c>
      <c r="D31" s="1"/>
      <c r="E31" s="5"/>
      <c r="F31" s="314"/>
      <c r="G31" s="133">
        <v>100</v>
      </c>
      <c r="H31" s="136">
        <v>122.49044117647057</v>
      </c>
      <c r="I31" s="136">
        <v>139.84080882352941</v>
      </c>
      <c r="J31" s="136">
        <v>146.73419117647057</v>
      </c>
      <c r="K31" s="136">
        <v>148.98713235294113</v>
      </c>
      <c r="L31" s="139">
        <v>154.64908088235293</v>
      </c>
      <c r="M31" s="140">
        <v>152.09470434959408</v>
      </c>
      <c r="N31" s="141">
        <v>157.27536765800912</v>
      </c>
      <c r="O31" s="142">
        <v>161.3610968137255</v>
      </c>
      <c r="P31" s="17" t="s">
        <v>231</v>
      </c>
      <c r="Q31" s="1"/>
      <c r="R31" s="5"/>
    </row>
    <row r="32" spans="3:18" ht="12.75" customHeight="1">
      <c r="C32" s="46" t="s">
        <v>219</v>
      </c>
      <c r="D32" s="1"/>
      <c r="E32" s="5"/>
      <c r="F32" s="314"/>
      <c r="G32" s="133">
        <v>100</v>
      </c>
      <c r="H32" s="136">
        <v>152.3726280436608</v>
      </c>
      <c r="I32" s="136">
        <v>141.0687237615449</v>
      </c>
      <c r="J32" s="136">
        <v>146.50843828715364</v>
      </c>
      <c r="K32" s="136">
        <v>147.1355583543241</v>
      </c>
      <c r="L32" s="139">
        <v>149.17304785894203</v>
      </c>
      <c r="M32" s="140">
        <v>146.30806922166187</v>
      </c>
      <c r="N32" s="141">
        <v>145.79480814433913</v>
      </c>
      <c r="O32" s="142">
        <v>146.05891982736938</v>
      </c>
      <c r="P32" s="17" t="s">
        <v>232</v>
      </c>
      <c r="Q32" s="1"/>
      <c r="R32" s="5"/>
    </row>
    <row r="33" spans="3:18" ht="12.75" customHeight="1">
      <c r="C33" s="6" t="s">
        <v>238</v>
      </c>
      <c r="D33" s="1"/>
      <c r="E33" s="5"/>
      <c r="F33" s="314"/>
      <c r="G33" s="133">
        <v>100</v>
      </c>
      <c r="H33" s="136">
        <v>247.8524024024024</v>
      </c>
      <c r="I33" s="136">
        <v>425.69819819819816</v>
      </c>
      <c r="J33" s="136">
        <v>435.7551801801801</v>
      </c>
      <c r="K33" s="136">
        <v>443.1139639639638</v>
      </c>
      <c r="L33" s="139">
        <v>473.3567567567568</v>
      </c>
      <c r="M33" s="140">
        <v>487.44874529969377</v>
      </c>
      <c r="N33" s="141">
        <v>498.1597404076598</v>
      </c>
      <c r="O33" s="142">
        <v>499.8318250427257</v>
      </c>
      <c r="P33" s="17" t="s">
        <v>233</v>
      </c>
      <c r="Q33" s="1"/>
      <c r="R33" s="5"/>
    </row>
    <row r="34" spans="3:18" ht="12.75" customHeight="1">
      <c r="C34" s="6"/>
      <c r="D34" s="1"/>
      <c r="E34" s="5"/>
      <c r="F34" s="314"/>
      <c r="G34" s="133"/>
      <c r="H34" s="136"/>
      <c r="I34" s="136"/>
      <c r="J34" s="136"/>
      <c r="K34" s="136"/>
      <c r="L34" s="139"/>
      <c r="M34" s="140"/>
      <c r="N34" s="141"/>
      <c r="O34" s="142"/>
      <c r="P34" s="17"/>
      <c r="Q34" s="1"/>
      <c r="R34" s="5"/>
    </row>
    <row r="35" spans="3:18" ht="12.75" customHeight="1">
      <c r="C35" s="6" t="s">
        <v>168</v>
      </c>
      <c r="D35" s="1"/>
      <c r="E35" s="5"/>
      <c r="F35" s="314"/>
      <c r="G35" s="133">
        <v>100</v>
      </c>
      <c r="H35" s="136">
        <v>180.33361128059113</v>
      </c>
      <c r="I35" s="136">
        <v>181.99011592434408</v>
      </c>
      <c r="J35" s="136">
        <v>182.66082977425256</v>
      </c>
      <c r="K35" s="136">
        <v>180.86817164937972</v>
      </c>
      <c r="L35" s="139">
        <v>181.82871669717304</v>
      </c>
      <c r="M35" s="140">
        <v>171.48511957323566</v>
      </c>
      <c r="N35" s="214">
        <v>172.11080870104715</v>
      </c>
      <c r="O35" s="215">
        <v>172.38371855237907</v>
      </c>
      <c r="P35" s="17" t="s">
        <v>179</v>
      </c>
      <c r="Q35" s="1"/>
      <c r="R35" s="5"/>
    </row>
    <row r="36" spans="3:18" ht="12.75" customHeight="1">
      <c r="C36" s="6" t="s">
        <v>221</v>
      </c>
      <c r="D36" s="1"/>
      <c r="E36" s="5"/>
      <c r="F36" s="314"/>
      <c r="G36" s="133">
        <v>100</v>
      </c>
      <c r="H36" s="136">
        <v>186.62718346253232</v>
      </c>
      <c r="I36" s="136">
        <v>123.92108527131782</v>
      </c>
      <c r="J36" s="136">
        <v>115.30480620155036</v>
      </c>
      <c r="K36" s="136">
        <v>105.66062015503874</v>
      </c>
      <c r="L36" s="139">
        <v>102.90372093023257</v>
      </c>
      <c r="M36" s="140">
        <v>95.50418604651163</v>
      </c>
      <c r="N36" s="216"/>
      <c r="O36" s="217"/>
      <c r="P36" s="17" t="s">
        <v>234</v>
      </c>
      <c r="Q36" s="1"/>
      <c r="R36" s="5"/>
    </row>
    <row r="37" spans="3:18" ht="12.75" customHeight="1">
      <c r="C37" s="6" t="s">
        <v>270</v>
      </c>
      <c r="D37" s="1"/>
      <c r="E37" s="5"/>
      <c r="F37" s="314"/>
      <c r="G37" s="136">
        <v>100</v>
      </c>
      <c r="H37" s="136">
        <v>179.42538827753063</v>
      </c>
      <c r="I37" s="136">
        <v>190.80222430344182</v>
      </c>
      <c r="J37" s="136">
        <v>192.8756029033013</v>
      </c>
      <c r="K37" s="136">
        <v>192.26825099508312</v>
      </c>
      <c r="L37" s="139">
        <v>193.79042378833995</v>
      </c>
      <c r="M37" s="140">
        <v>182.9997969893701</v>
      </c>
      <c r="N37" s="216"/>
      <c r="O37" s="217"/>
      <c r="P37" s="17" t="s">
        <v>271</v>
      </c>
      <c r="Q37" s="1"/>
      <c r="R37" s="5"/>
    </row>
    <row r="38" spans="3:18" ht="12.75" customHeight="1" thickBot="1">
      <c r="C38" s="7"/>
      <c r="D38" s="8"/>
      <c r="E38" s="9"/>
      <c r="F38" s="315"/>
      <c r="G38" s="134"/>
      <c r="H38" s="130"/>
      <c r="I38" s="130"/>
      <c r="J38" s="130"/>
      <c r="K38" s="130"/>
      <c r="L38" s="102"/>
      <c r="M38" s="103"/>
      <c r="N38" s="131"/>
      <c r="O38" s="132"/>
      <c r="P38" s="18"/>
      <c r="Q38" s="8"/>
      <c r="R38" s="9"/>
    </row>
    <row r="39" spans="3:11" ht="15" thickTop="1">
      <c r="C39" s="31" t="s">
        <v>355</v>
      </c>
      <c r="K39" s="31" t="s">
        <v>356</v>
      </c>
    </row>
    <row r="40" spans="3:11" ht="14.25">
      <c r="C40" s="31" t="s">
        <v>239</v>
      </c>
      <c r="K40" s="31" t="s">
        <v>240</v>
      </c>
    </row>
    <row r="41" spans="3:11" ht="14.25">
      <c r="C41" s="31" t="s">
        <v>225</v>
      </c>
      <c r="K41" s="31" t="s">
        <v>274</v>
      </c>
    </row>
    <row r="42" spans="3:11" ht="14.25">
      <c r="C42" s="31" t="s">
        <v>224</v>
      </c>
      <c r="K42" s="31" t="s">
        <v>235</v>
      </c>
    </row>
    <row r="43" spans="3:11" ht="14.25">
      <c r="C43" s="31" t="s">
        <v>398</v>
      </c>
      <c r="K43" s="31" t="s">
        <v>399</v>
      </c>
    </row>
    <row r="44" spans="3:18" ht="12.75">
      <c r="C44" s="38" t="str">
        <f ca="1">CELL("filename")</f>
        <v>C:\MyFiles\Timber\Timber Committee\TCQ2018\Masterfiles\[tb-71-6.xls]List of tables</v>
      </c>
      <c r="R44" s="40" t="str">
        <f ca="1">CONCATENATE("printed on ",DAY(NOW()),"/",MONTH(NOW()))</f>
        <v>printed on 30/11</v>
      </c>
    </row>
  </sheetData>
  <sheetProtection/>
  <mergeCells count="10">
    <mergeCell ref="C2:R2"/>
    <mergeCell ref="C3:R3"/>
    <mergeCell ref="C4:R4"/>
    <mergeCell ref="N6:O6"/>
    <mergeCell ref="F25:F38"/>
    <mergeCell ref="N7:O7"/>
    <mergeCell ref="G6:M7"/>
    <mergeCell ref="F6:F10"/>
    <mergeCell ref="G8:H8"/>
    <mergeCell ref="G9:H9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3111">
    <pageSetUpPr fitToPage="1"/>
  </sheetPr>
  <dimension ref="C2:R46"/>
  <sheetViews>
    <sheetView zoomScale="75" zoomScaleNormal="75" zoomScaleSheetLayoutView="85" zoomScalePageLayoutView="0" workbookViewId="0" topLeftCell="A1">
      <selection activeCell="A1" sqref="A1"/>
    </sheetView>
  </sheetViews>
  <sheetFormatPr defaultColWidth="9.140625" defaultRowHeight="12.75"/>
  <cols>
    <col min="3" max="5" width="8.7109375" style="0" customWidth="1"/>
    <col min="6" max="6" width="13.7109375" style="0" customWidth="1"/>
    <col min="7" max="15" width="11.28125" style="0" customWidth="1"/>
    <col min="16" max="17" width="8.7109375" style="0" customWidth="1"/>
    <col min="18" max="18" width="9.421875" style="0" customWidth="1"/>
  </cols>
  <sheetData>
    <row r="2" spans="3:18" ht="12.75">
      <c r="C2" s="262" t="s">
        <v>387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</row>
    <row r="3" spans="3:18" ht="12.75">
      <c r="C3" s="321" t="s">
        <v>432</v>
      </c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</row>
    <row r="4" spans="3:18" ht="12.75">
      <c r="C4" s="321" t="s">
        <v>433</v>
      </c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</row>
    <row r="5" spans="13:15" ht="13.5" thickBot="1">
      <c r="M5" s="11"/>
      <c r="N5" s="11"/>
      <c r="O5" s="11"/>
    </row>
    <row r="6" spans="3:18" ht="13.5" customHeight="1" thickTop="1">
      <c r="C6" s="2"/>
      <c r="D6" s="3"/>
      <c r="E6" s="4"/>
      <c r="F6" s="318" t="s">
        <v>226</v>
      </c>
      <c r="G6" s="286" t="s">
        <v>215</v>
      </c>
      <c r="H6" s="287"/>
      <c r="I6" s="287"/>
      <c r="J6" s="287"/>
      <c r="K6" s="287"/>
      <c r="L6" s="287"/>
      <c r="M6" s="288"/>
      <c r="N6" s="298" t="s">
        <v>217</v>
      </c>
      <c r="O6" s="312"/>
      <c r="P6" s="2"/>
      <c r="Q6" s="3"/>
      <c r="R6" s="4"/>
    </row>
    <row r="7" spans="3:18" ht="13.5" customHeight="1" thickBot="1">
      <c r="C7" s="6"/>
      <c r="D7" s="1"/>
      <c r="E7" s="5"/>
      <c r="F7" s="319"/>
      <c r="G7" s="292"/>
      <c r="H7" s="293"/>
      <c r="I7" s="293"/>
      <c r="J7" s="293"/>
      <c r="K7" s="293"/>
      <c r="L7" s="293"/>
      <c r="M7" s="294"/>
      <c r="N7" s="316" t="s">
        <v>218</v>
      </c>
      <c r="O7" s="317"/>
      <c r="P7" s="6"/>
      <c r="Q7" s="1"/>
      <c r="R7" s="5"/>
    </row>
    <row r="8" spans="3:18" ht="12.75" customHeight="1" thickTop="1">
      <c r="C8" s="53"/>
      <c r="D8" s="54"/>
      <c r="E8" s="55"/>
      <c r="F8" s="319"/>
      <c r="G8" s="309" t="s">
        <v>174</v>
      </c>
      <c r="H8" s="310"/>
      <c r="I8" s="57"/>
      <c r="J8" s="57"/>
      <c r="K8" s="57"/>
      <c r="L8" s="57"/>
      <c r="M8" s="66"/>
      <c r="N8" s="53"/>
      <c r="O8" s="66"/>
      <c r="P8" s="53"/>
      <c r="Q8" s="54"/>
      <c r="R8" s="55"/>
    </row>
    <row r="9" spans="3:18" ht="12.75" customHeight="1">
      <c r="C9" s="53"/>
      <c r="D9" s="54"/>
      <c r="E9" s="55"/>
      <c r="F9" s="319"/>
      <c r="G9" s="264" t="s">
        <v>175</v>
      </c>
      <c r="H9" s="311"/>
      <c r="I9" s="57">
        <v>2013</v>
      </c>
      <c r="J9" s="57">
        <v>2014</v>
      </c>
      <c r="K9" s="57">
        <v>2015</v>
      </c>
      <c r="L9" s="57">
        <v>2016</v>
      </c>
      <c r="M9" s="66">
        <v>2017</v>
      </c>
      <c r="N9" s="53">
        <v>2018</v>
      </c>
      <c r="O9" s="66">
        <v>2019</v>
      </c>
      <c r="P9" s="53"/>
      <c r="Q9" s="54"/>
      <c r="R9" s="55"/>
    </row>
    <row r="10" spans="3:18" ht="12.75" customHeight="1" thickBot="1">
      <c r="C10" s="7"/>
      <c r="D10" s="8"/>
      <c r="E10" s="9"/>
      <c r="F10" s="320"/>
      <c r="G10" s="60" t="s">
        <v>173</v>
      </c>
      <c r="H10" s="11" t="s">
        <v>337</v>
      </c>
      <c r="I10" s="64"/>
      <c r="J10" s="64"/>
      <c r="K10" s="64"/>
      <c r="L10" s="64"/>
      <c r="M10" s="67"/>
      <c r="N10" s="60"/>
      <c r="O10" s="67"/>
      <c r="P10" s="7"/>
      <c r="Q10" s="8"/>
      <c r="R10" s="9"/>
    </row>
    <row r="11" spans="3:18" ht="12.75" customHeight="1" thickTop="1">
      <c r="C11" s="2"/>
      <c r="D11" s="3"/>
      <c r="E11" s="4"/>
      <c r="F11" s="129"/>
      <c r="G11" s="273" t="s">
        <v>243</v>
      </c>
      <c r="H11" s="274"/>
      <c r="I11" s="274"/>
      <c r="J11" s="274"/>
      <c r="K11" s="274"/>
      <c r="L11" s="274"/>
      <c r="M11" s="274"/>
      <c r="N11" s="274"/>
      <c r="O11" s="275"/>
      <c r="P11" s="6"/>
      <c r="Q11" s="3"/>
      <c r="R11" s="4"/>
    </row>
    <row r="12" spans="3:18" ht="12.75" customHeight="1">
      <c r="C12" s="6"/>
      <c r="D12" s="1"/>
      <c r="E12" s="5"/>
      <c r="F12" s="143"/>
      <c r="G12" s="201"/>
      <c r="H12" s="218"/>
      <c r="I12" s="218"/>
      <c r="J12" s="218"/>
      <c r="K12" s="218"/>
      <c r="L12" s="218"/>
      <c r="M12" s="219"/>
      <c r="N12" s="201"/>
      <c r="O12" s="219"/>
      <c r="P12" s="6"/>
      <c r="Q12" s="1"/>
      <c r="R12" s="5"/>
    </row>
    <row r="13" spans="3:18" ht="12.75" customHeight="1">
      <c r="C13" s="46" t="s">
        <v>222</v>
      </c>
      <c r="D13" s="1"/>
      <c r="E13" s="5"/>
      <c r="F13" s="135" t="s">
        <v>186</v>
      </c>
      <c r="G13" s="70">
        <v>95.82</v>
      </c>
      <c r="H13" s="71">
        <v>119.44069333333334</v>
      </c>
      <c r="I13" s="71">
        <v>85.03219</v>
      </c>
      <c r="J13" s="71">
        <v>91.13253999999999</v>
      </c>
      <c r="K13" s="71">
        <v>94.51325</v>
      </c>
      <c r="L13" s="71">
        <v>99.75182999999998</v>
      </c>
      <c r="M13" s="72">
        <v>100.39797</v>
      </c>
      <c r="N13" s="70">
        <v>101.55955101416777</v>
      </c>
      <c r="O13" s="71">
        <v>103.29655101416778</v>
      </c>
      <c r="P13" s="6" t="s">
        <v>230</v>
      </c>
      <c r="Q13" s="1"/>
      <c r="R13" s="5"/>
    </row>
    <row r="14" spans="3:18" ht="12.75" customHeight="1">
      <c r="C14" s="6" t="s">
        <v>241</v>
      </c>
      <c r="D14" s="54"/>
      <c r="E14" s="5"/>
      <c r="F14" s="59" t="s">
        <v>170</v>
      </c>
      <c r="G14" s="70">
        <v>79.14</v>
      </c>
      <c r="H14" s="71">
        <v>91.63453333333332</v>
      </c>
      <c r="I14" s="71">
        <v>67.61358</v>
      </c>
      <c r="J14" s="71">
        <v>71.96278</v>
      </c>
      <c r="K14" s="71">
        <v>74.37125</v>
      </c>
      <c r="L14" s="71">
        <v>80.21692999999999</v>
      </c>
      <c r="M14" s="74">
        <v>81.40520000000001</v>
      </c>
      <c r="N14" s="70">
        <v>82.067</v>
      </c>
      <c r="O14" s="71">
        <v>83.861</v>
      </c>
      <c r="P14" s="6" t="s">
        <v>227</v>
      </c>
      <c r="Q14" s="54"/>
      <c r="R14" s="5"/>
    </row>
    <row r="15" spans="3:18" ht="12.75" customHeight="1">
      <c r="C15" s="6" t="s">
        <v>242</v>
      </c>
      <c r="D15" s="1"/>
      <c r="E15" s="5"/>
      <c r="F15" s="59" t="s">
        <v>170</v>
      </c>
      <c r="G15" s="70">
        <v>16.67</v>
      </c>
      <c r="H15" s="71">
        <v>27.806160000000002</v>
      </c>
      <c r="I15" s="71">
        <v>17.41861</v>
      </c>
      <c r="J15" s="71">
        <v>19.16976</v>
      </c>
      <c r="K15" s="71">
        <v>20.142</v>
      </c>
      <c r="L15" s="71">
        <v>19.5349</v>
      </c>
      <c r="M15" s="74">
        <v>18.992769999999997</v>
      </c>
      <c r="N15" s="70">
        <v>19.49255101416777</v>
      </c>
      <c r="O15" s="71">
        <v>19.43555101416777</v>
      </c>
      <c r="P15" s="6" t="s">
        <v>228</v>
      </c>
      <c r="Q15" s="1"/>
      <c r="R15" s="5"/>
    </row>
    <row r="16" spans="3:18" ht="12.75" customHeight="1">
      <c r="C16" s="6"/>
      <c r="D16" s="1"/>
      <c r="E16" s="5"/>
      <c r="F16" s="27"/>
      <c r="G16" s="70"/>
      <c r="H16" s="71"/>
      <c r="I16" s="71"/>
      <c r="J16" s="71"/>
      <c r="K16" s="71"/>
      <c r="L16" s="71"/>
      <c r="M16" s="72"/>
      <c r="N16" s="70"/>
      <c r="O16" s="71"/>
      <c r="P16" s="17"/>
      <c r="Q16" s="1"/>
      <c r="R16" s="5"/>
    </row>
    <row r="17" spans="3:18" ht="12.75" customHeight="1">
      <c r="C17" s="46" t="s">
        <v>223</v>
      </c>
      <c r="D17" s="1"/>
      <c r="E17" s="5"/>
      <c r="F17" s="59" t="s">
        <v>170</v>
      </c>
      <c r="G17" s="70">
        <v>29.25</v>
      </c>
      <c r="H17" s="71">
        <v>54.675670000000004</v>
      </c>
      <c r="I17" s="71">
        <v>25.08788</v>
      </c>
      <c r="J17" s="71">
        <v>25.200400000000002</v>
      </c>
      <c r="K17" s="71">
        <v>27.023269999999997</v>
      </c>
      <c r="L17" s="71">
        <v>27.544240000000002</v>
      </c>
      <c r="M17" s="72">
        <v>29.282709999999994</v>
      </c>
      <c r="N17" s="70">
        <v>29.622999999999998</v>
      </c>
      <c r="O17" s="71">
        <v>29.741999999999997</v>
      </c>
      <c r="P17" s="6" t="s">
        <v>229</v>
      </c>
      <c r="Q17" s="1"/>
      <c r="R17" s="5"/>
    </row>
    <row r="18" spans="3:18" ht="12.75" customHeight="1">
      <c r="C18" s="46" t="s">
        <v>220</v>
      </c>
      <c r="D18" s="1"/>
      <c r="E18" s="5"/>
      <c r="F18" s="59" t="s">
        <v>170</v>
      </c>
      <c r="G18" s="70">
        <v>6.09</v>
      </c>
      <c r="H18" s="71">
        <v>18.7373</v>
      </c>
      <c r="I18" s="71">
        <v>11.62137</v>
      </c>
      <c r="J18" s="71">
        <v>11.49598</v>
      </c>
      <c r="K18" s="71">
        <v>12.85464</v>
      </c>
      <c r="L18" s="71">
        <v>13.57732</v>
      </c>
      <c r="M18" s="74">
        <v>13.58816</v>
      </c>
      <c r="N18" s="70">
        <v>13.574</v>
      </c>
      <c r="O18" s="71">
        <v>13.398</v>
      </c>
      <c r="P18" s="17" t="s">
        <v>231</v>
      </c>
      <c r="Q18" s="1"/>
      <c r="R18" s="5"/>
    </row>
    <row r="19" spans="3:18" ht="12.75" customHeight="1">
      <c r="C19" s="46" t="s">
        <v>358</v>
      </c>
      <c r="D19" s="1"/>
      <c r="E19" s="5"/>
      <c r="F19" s="59" t="s">
        <v>170</v>
      </c>
      <c r="G19" s="70">
        <v>17.11</v>
      </c>
      <c r="H19" s="71">
        <v>27.891653333333334</v>
      </c>
      <c r="I19" s="71">
        <v>4.43141</v>
      </c>
      <c r="J19" s="71">
        <v>4.32268</v>
      </c>
      <c r="K19" s="71">
        <v>4.67345</v>
      </c>
      <c r="L19" s="71">
        <v>4.337020000000001</v>
      </c>
      <c r="M19" s="74">
        <v>4.95994</v>
      </c>
      <c r="N19" s="70">
        <v>5.082</v>
      </c>
      <c r="O19" s="71">
        <v>5.328</v>
      </c>
      <c r="P19" s="46" t="s">
        <v>359</v>
      </c>
      <c r="Q19" s="1"/>
      <c r="R19" s="5"/>
    </row>
    <row r="20" spans="3:18" ht="12.75" customHeight="1">
      <c r="C20" s="6" t="s">
        <v>238</v>
      </c>
      <c r="D20" s="1"/>
      <c r="E20" s="5"/>
      <c r="F20" s="59" t="s">
        <v>170</v>
      </c>
      <c r="G20" s="70">
        <v>6.05</v>
      </c>
      <c r="H20" s="71">
        <v>8.046716666666667</v>
      </c>
      <c r="I20" s="71">
        <v>9.0351</v>
      </c>
      <c r="J20" s="71">
        <v>9.38174</v>
      </c>
      <c r="K20" s="71">
        <v>9.49518</v>
      </c>
      <c r="L20" s="71">
        <v>9.6299</v>
      </c>
      <c r="M20" s="72">
        <v>10.734609999999998</v>
      </c>
      <c r="N20" s="70">
        <v>10.967</v>
      </c>
      <c r="O20" s="71">
        <v>11.016</v>
      </c>
      <c r="P20" s="17" t="s">
        <v>233</v>
      </c>
      <c r="Q20" s="1"/>
      <c r="R20" s="5"/>
    </row>
    <row r="21" spans="3:18" ht="12.75" customHeight="1">
      <c r="C21" s="6"/>
      <c r="D21" s="1"/>
      <c r="E21" s="5"/>
      <c r="F21" s="59"/>
      <c r="G21" s="70"/>
      <c r="H21" s="71"/>
      <c r="I21" s="71"/>
      <c r="J21" s="71"/>
      <c r="K21" s="71"/>
      <c r="L21" s="71"/>
      <c r="M21" s="72"/>
      <c r="N21" s="70"/>
      <c r="O21" s="71"/>
      <c r="P21" s="17"/>
      <c r="Q21" s="1"/>
      <c r="R21" s="5"/>
    </row>
    <row r="22" spans="3:18" ht="12.75" customHeight="1">
      <c r="C22" s="6" t="s">
        <v>168</v>
      </c>
      <c r="D22" s="1"/>
      <c r="E22" s="5"/>
      <c r="F22" s="59" t="s">
        <v>236</v>
      </c>
      <c r="G22" s="70">
        <v>61.86</v>
      </c>
      <c r="H22" s="71">
        <v>92.52444333333334</v>
      </c>
      <c r="I22" s="71">
        <v>69.37713000000001</v>
      </c>
      <c r="J22" s="71">
        <v>71.04975</v>
      </c>
      <c r="K22" s="71">
        <v>70.29866</v>
      </c>
      <c r="L22" s="71">
        <v>70.10174</v>
      </c>
      <c r="M22" s="72">
        <v>69.60925999999999</v>
      </c>
      <c r="N22" s="70">
        <v>69.54411409057163</v>
      </c>
      <c r="O22" s="71">
        <v>69.82811409057163</v>
      </c>
      <c r="P22" s="17" t="s">
        <v>179</v>
      </c>
      <c r="Q22" s="1"/>
      <c r="R22" s="5"/>
    </row>
    <row r="23" spans="3:18" ht="12.75" customHeight="1">
      <c r="C23" s="6" t="s">
        <v>221</v>
      </c>
      <c r="D23" s="1"/>
      <c r="E23" s="5"/>
      <c r="F23" s="59" t="s">
        <v>170</v>
      </c>
      <c r="G23" s="70">
        <v>10.56</v>
      </c>
      <c r="H23" s="71">
        <v>12.199186666666668</v>
      </c>
      <c r="I23" s="71">
        <v>3.78725</v>
      </c>
      <c r="J23" s="71">
        <v>3.585</v>
      </c>
      <c r="K23" s="71">
        <v>3.16885</v>
      </c>
      <c r="L23" s="71">
        <v>3.027</v>
      </c>
      <c r="M23" s="71">
        <v>2.62271</v>
      </c>
      <c r="N23" s="228"/>
      <c r="O23" s="229"/>
      <c r="P23" s="17" t="s">
        <v>234</v>
      </c>
      <c r="Q23" s="1"/>
      <c r="R23" s="5"/>
    </row>
    <row r="24" spans="3:18" ht="12.75" customHeight="1">
      <c r="C24" s="6" t="s">
        <v>270</v>
      </c>
      <c r="D24" s="1"/>
      <c r="E24" s="5"/>
      <c r="F24" s="59" t="s">
        <v>170</v>
      </c>
      <c r="G24" s="70">
        <v>51.3</v>
      </c>
      <c r="H24" s="71">
        <v>80.32525666666666</v>
      </c>
      <c r="I24" s="71">
        <v>65.58988000000001</v>
      </c>
      <c r="J24" s="71">
        <v>67.46475000000001</v>
      </c>
      <c r="K24" s="71">
        <v>67.12980999999999</v>
      </c>
      <c r="L24" s="71">
        <v>67.07474</v>
      </c>
      <c r="M24" s="72">
        <v>66.98655</v>
      </c>
      <c r="N24" s="228"/>
      <c r="O24" s="229"/>
      <c r="P24" s="17" t="s">
        <v>271</v>
      </c>
      <c r="Q24" s="1"/>
      <c r="R24" s="5"/>
    </row>
    <row r="25" spans="3:18" ht="12.75" customHeight="1" thickBot="1">
      <c r="C25" s="7"/>
      <c r="D25" s="8"/>
      <c r="E25" s="9"/>
      <c r="F25" s="29"/>
      <c r="G25" s="230"/>
      <c r="H25" s="130"/>
      <c r="I25" s="130"/>
      <c r="J25" s="130"/>
      <c r="K25" s="130"/>
      <c r="L25" s="130"/>
      <c r="M25" s="231"/>
      <c r="N25" s="232"/>
      <c r="O25" s="233"/>
      <c r="P25" s="18"/>
      <c r="Q25" s="8"/>
      <c r="R25" s="9"/>
    </row>
    <row r="26" spans="3:18" ht="12.75" customHeight="1" thickTop="1">
      <c r="C26" s="2"/>
      <c r="D26" s="1"/>
      <c r="E26" s="5"/>
      <c r="F26" s="146"/>
      <c r="G26" s="322" t="s">
        <v>244</v>
      </c>
      <c r="H26" s="323"/>
      <c r="I26" s="323"/>
      <c r="J26" s="323"/>
      <c r="K26" s="323"/>
      <c r="L26" s="323"/>
      <c r="M26" s="323"/>
      <c r="N26" s="323"/>
      <c r="O26" s="324"/>
      <c r="P26" s="17"/>
      <c r="Q26" s="1"/>
      <c r="R26" s="5"/>
    </row>
    <row r="27" spans="3:18" ht="12.75" customHeight="1">
      <c r="C27" s="6"/>
      <c r="D27" s="1"/>
      <c r="E27" s="5"/>
      <c r="F27" s="144"/>
      <c r="G27" s="204"/>
      <c r="H27" s="205"/>
      <c r="I27" s="205"/>
      <c r="J27" s="205"/>
      <c r="K27" s="205"/>
      <c r="L27" s="205"/>
      <c r="M27" s="206"/>
      <c r="N27" s="220"/>
      <c r="O27" s="221"/>
      <c r="P27" s="17"/>
      <c r="Q27" s="1"/>
      <c r="R27" s="5"/>
    </row>
    <row r="28" spans="3:18" ht="12.75" customHeight="1">
      <c r="C28" s="46" t="s">
        <v>222</v>
      </c>
      <c r="D28" s="1"/>
      <c r="E28" s="5"/>
      <c r="F28" s="144" t="s">
        <v>186</v>
      </c>
      <c r="G28" s="70">
        <v>23.87</v>
      </c>
      <c r="H28" s="71">
        <v>34.46252333333334</v>
      </c>
      <c r="I28" s="71">
        <v>20.512610000000002</v>
      </c>
      <c r="J28" s="71">
        <v>22.241580000000003</v>
      </c>
      <c r="K28" s="71">
        <v>24.44907</v>
      </c>
      <c r="L28" s="71">
        <v>28.329729999999998</v>
      </c>
      <c r="M28" s="72">
        <v>27.418480000000002</v>
      </c>
      <c r="N28" s="70">
        <v>27.75</v>
      </c>
      <c r="O28" s="72">
        <v>28.624</v>
      </c>
      <c r="P28" s="6" t="s">
        <v>230</v>
      </c>
      <c r="Q28" s="1"/>
      <c r="R28" s="5"/>
    </row>
    <row r="29" spans="3:18" ht="12.75" customHeight="1">
      <c r="C29" s="6" t="s">
        <v>241</v>
      </c>
      <c r="D29" s="1"/>
      <c r="E29" s="5"/>
      <c r="F29" s="144" t="s">
        <v>170</v>
      </c>
      <c r="G29" s="70">
        <v>23.1</v>
      </c>
      <c r="H29" s="71">
        <v>32.92825</v>
      </c>
      <c r="I29" s="71">
        <v>19.675</v>
      </c>
      <c r="J29" s="71">
        <v>21.200590000000002</v>
      </c>
      <c r="K29" s="71">
        <v>23.31107</v>
      </c>
      <c r="L29" s="71">
        <v>27.3691</v>
      </c>
      <c r="M29" s="72">
        <v>26.695040000000002</v>
      </c>
      <c r="N29" s="70">
        <v>27</v>
      </c>
      <c r="O29" s="72">
        <v>27.862</v>
      </c>
      <c r="P29" s="6" t="s">
        <v>227</v>
      </c>
      <c r="Q29" s="54"/>
      <c r="R29" s="5"/>
    </row>
    <row r="30" spans="3:18" ht="12.75" customHeight="1">
      <c r="C30" s="6" t="s">
        <v>242</v>
      </c>
      <c r="D30" s="1"/>
      <c r="E30" s="5"/>
      <c r="F30" s="144" t="s">
        <v>170</v>
      </c>
      <c r="G30" s="70">
        <v>0.77</v>
      </c>
      <c r="H30" s="71">
        <v>1.5342733333333332</v>
      </c>
      <c r="I30" s="71">
        <v>0.83761</v>
      </c>
      <c r="J30" s="71">
        <v>1.04099</v>
      </c>
      <c r="K30" s="71">
        <v>1.138</v>
      </c>
      <c r="L30" s="71">
        <v>0.96063</v>
      </c>
      <c r="M30" s="72">
        <v>0.7234400000000001</v>
      </c>
      <c r="N30" s="70">
        <v>0.75</v>
      </c>
      <c r="O30" s="72">
        <v>0.762</v>
      </c>
      <c r="P30" s="6" t="s">
        <v>228</v>
      </c>
      <c r="Q30" s="1"/>
      <c r="R30" s="5"/>
    </row>
    <row r="31" spans="3:18" ht="12.75" customHeight="1">
      <c r="C31" s="6"/>
      <c r="D31" s="1"/>
      <c r="E31" s="5"/>
      <c r="F31" s="144"/>
      <c r="G31" s="70"/>
      <c r="H31" s="71"/>
      <c r="I31" s="71"/>
      <c r="J31" s="71"/>
      <c r="K31" s="71"/>
      <c r="L31" s="71"/>
      <c r="M31" s="72"/>
      <c r="N31" s="116"/>
      <c r="O31" s="234"/>
      <c r="P31" s="17"/>
      <c r="Q31" s="1"/>
      <c r="R31" s="5"/>
    </row>
    <row r="32" spans="3:18" ht="12.75" customHeight="1">
      <c r="C32" s="46" t="s">
        <v>223</v>
      </c>
      <c r="D32" s="1"/>
      <c r="E32" s="5"/>
      <c r="F32" s="144" t="s">
        <v>170</v>
      </c>
      <c r="G32" s="70">
        <v>2.11</v>
      </c>
      <c r="H32" s="71">
        <v>12.81894</v>
      </c>
      <c r="I32" s="71">
        <v>8.544410000000001</v>
      </c>
      <c r="J32" s="71">
        <v>9.20816</v>
      </c>
      <c r="K32" s="71">
        <v>11.22922</v>
      </c>
      <c r="L32" s="73">
        <v>12.55696</v>
      </c>
      <c r="M32" s="74">
        <v>8.80347</v>
      </c>
      <c r="N32" s="116">
        <v>8.078</v>
      </c>
      <c r="O32" s="234">
        <v>8.263</v>
      </c>
      <c r="P32" s="6" t="s">
        <v>229</v>
      </c>
      <c r="Q32" s="1"/>
      <c r="R32" s="5"/>
    </row>
    <row r="33" spans="3:18" ht="12.75" customHeight="1">
      <c r="C33" s="46" t="s">
        <v>220</v>
      </c>
      <c r="D33" s="1"/>
      <c r="E33" s="5"/>
      <c r="F33" s="144" t="s">
        <v>170</v>
      </c>
      <c r="G33" s="70">
        <v>0.5</v>
      </c>
      <c r="H33" s="71">
        <v>2.6295100000000002</v>
      </c>
      <c r="I33" s="71">
        <v>2.829</v>
      </c>
      <c r="J33" s="71">
        <v>2.872</v>
      </c>
      <c r="K33" s="71">
        <v>4.253</v>
      </c>
      <c r="L33" s="71">
        <v>4.8767700000000005</v>
      </c>
      <c r="M33" s="74">
        <v>4.93434</v>
      </c>
      <c r="N33" s="116">
        <v>4.934</v>
      </c>
      <c r="O33" s="234">
        <v>4.8</v>
      </c>
      <c r="P33" s="17" t="s">
        <v>231</v>
      </c>
      <c r="Q33" s="1"/>
      <c r="R33" s="5"/>
    </row>
    <row r="34" spans="3:18" ht="12.75" customHeight="1">
      <c r="C34" s="46" t="s">
        <v>219</v>
      </c>
      <c r="D34" s="1"/>
      <c r="E34" s="5"/>
      <c r="F34" s="144" t="s">
        <v>170</v>
      </c>
      <c r="G34" s="70">
        <v>1.33</v>
      </c>
      <c r="H34" s="71">
        <v>8.252333333333333</v>
      </c>
      <c r="I34" s="71">
        <v>4.051</v>
      </c>
      <c r="J34" s="71">
        <v>4.502</v>
      </c>
      <c r="K34" s="71">
        <v>5.06968</v>
      </c>
      <c r="L34" s="71">
        <v>5.65026</v>
      </c>
      <c r="M34" s="74">
        <v>1.1056700000000002</v>
      </c>
      <c r="N34" s="116">
        <v>0.345</v>
      </c>
      <c r="O34" s="234">
        <v>0.602</v>
      </c>
      <c r="P34" s="17" t="s">
        <v>232</v>
      </c>
      <c r="Q34" s="1"/>
      <c r="R34" s="5"/>
    </row>
    <row r="35" spans="3:18" ht="12.75" customHeight="1">
      <c r="C35" s="6" t="s">
        <v>238</v>
      </c>
      <c r="D35" s="1"/>
      <c r="E35" s="5"/>
      <c r="F35" s="144" t="s">
        <v>170</v>
      </c>
      <c r="G35" s="70">
        <v>0.28</v>
      </c>
      <c r="H35" s="71">
        <v>1.9370966666666665</v>
      </c>
      <c r="I35" s="71">
        <v>1.6644100000000002</v>
      </c>
      <c r="J35" s="71">
        <v>1.83416</v>
      </c>
      <c r="K35" s="71">
        <v>1.90654</v>
      </c>
      <c r="L35" s="71">
        <v>2.0299300000000002</v>
      </c>
      <c r="M35" s="74">
        <v>2.7634600000000002</v>
      </c>
      <c r="N35" s="116">
        <v>2.799</v>
      </c>
      <c r="O35" s="234">
        <v>2.861</v>
      </c>
      <c r="P35" s="17" t="s">
        <v>233</v>
      </c>
      <c r="Q35" s="1"/>
      <c r="R35" s="5"/>
    </row>
    <row r="36" spans="3:18" ht="12.75" customHeight="1">
      <c r="C36" s="6"/>
      <c r="D36" s="1"/>
      <c r="E36" s="5"/>
      <c r="F36" s="144"/>
      <c r="G36" s="70"/>
      <c r="H36" s="71"/>
      <c r="I36" s="71"/>
      <c r="J36" s="71"/>
      <c r="K36" s="71"/>
      <c r="L36" s="73"/>
      <c r="M36" s="74"/>
      <c r="N36" s="116"/>
      <c r="O36" s="234"/>
      <c r="P36" s="17"/>
      <c r="Q36" s="1"/>
      <c r="R36" s="5"/>
    </row>
    <row r="37" spans="3:18" ht="12.75" customHeight="1">
      <c r="C37" s="6" t="s">
        <v>168</v>
      </c>
      <c r="D37" s="1"/>
      <c r="E37" s="5"/>
      <c r="F37" s="144" t="s">
        <v>236</v>
      </c>
      <c r="G37" s="70">
        <v>7.78</v>
      </c>
      <c r="H37" s="71">
        <v>15.844789999999998</v>
      </c>
      <c r="I37" s="71">
        <v>9.76675</v>
      </c>
      <c r="J37" s="71">
        <v>10.023</v>
      </c>
      <c r="K37" s="71">
        <v>9.51045</v>
      </c>
      <c r="L37" s="71">
        <v>9.26258</v>
      </c>
      <c r="M37" s="74">
        <v>9.17143</v>
      </c>
      <c r="N37" s="226">
        <v>9.1</v>
      </c>
      <c r="O37" s="227">
        <v>9.052</v>
      </c>
      <c r="P37" s="17" t="s">
        <v>179</v>
      </c>
      <c r="Q37" s="1"/>
      <c r="R37" s="5"/>
    </row>
    <row r="38" spans="3:18" ht="12.75" customHeight="1">
      <c r="C38" s="6" t="s">
        <v>221</v>
      </c>
      <c r="D38" s="1"/>
      <c r="E38" s="5"/>
      <c r="F38" s="144" t="s">
        <v>170</v>
      </c>
      <c r="G38" s="70">
        <v>6.49</v>
      </c>
      <c r="H38" s="71">
        <v>6.607676666666667</v>
      </c>
      <c r="I38" s="71">
        <v>2.116</v>
      </c>
      <c r="J38" s="71">
        <v>2.23</v>
      </c>
      <c r="K38" s="71">
        <v>1.97546</v>
      </c>
      <c r="L38" s="71">
        <v>1.843</v>
      </c>
      <c r="M38" s="71">
        <v>1.721</v>
      </c>
      <c r="N38" s="228"/>
      <c r="O38" s="229"/>
      <c r="P38" s="17" t="s">
        <v>234</v>
      </c>
      <c r="Q38" s="1"/>
      <c r="R38" s="5"/>
    </row>
    <row r="39" spans="3:18" ht="12.75" customHeight="1">
      <c r="C39" s="6" t="s">
        <v>270</v>
      </c>
      <c r="D39" s="1"/>
      <c r="E39" s="5"/>
      <c r="F39" s="144" t="s">
        <v>170</v>
      </c>
      <c r="G39" s="71">
        <v>1.29</v>
      </c>
      <c r="H39" s="71">
        <v>9.237113333333333</v>
      </c>
      <c r="I39" s="71">
        <v>7.65075</v>
      </c>
      <c r="J39" s="71">
        <v>7.792999999999999</v>
      </c>
      <c r="K39" s="71">
        <v>7.5349900000000005</v>
      </c>
      <c r="L39" s="73">
        <v>7.41958</v>
      </c>
      <c r="M39" s="74">
        <v>7.450430000000001</v>
      </c>
      <c r="N39" s="228"/>
      <c r="O39" s="229"/>
      <c r="P39" s="17" t="s">
        <v>271</v>
      </c>
      <c r="Q39" s="1"/>
      <c r="R39" s="5"/>
    </row>
    <row r="40" spans="3:18" ht="12.75" customHeight="1" thickBot="1">
      <c r="C40" s="7"/>
      <c r="D40" s="8"/>
      <c r="E40" s="9"/>
      <c r="F40" s="145"/>
      <c r="G40" s="210"/>
      <c r="H40" s="210"/>
      <c r="I40" s="210"/>
      <c r="J40" s="210"/>
      <c r="K40" s="210"/>
      <c r="L40" s="95"/>
      <c r="M40" s="96"/>
      <c r="N40" s="199"/>
      <c r="O40" s="222"/>
      <c r="P40" s="18"/>
      <c r="Q40" s="8"/>
      <c r="R40" s="9"/>
    </row>
    <row r="41" spans="3:11" ht="15" thickTop="1">
      <c r="C41" s="31" t="s">
        <v>357</v>
      </c>
      <c r="K41" s="31" t="s">
        <v>356</v>
      </c>
    </row>
    <row r="42" spans="3:11" ht="14.25">
      <c r="C42" s="31" t="s">
        <v>239</v>
      </c>
      <c r="K42" s="31" t="s">
        <v>240</v>
      </c>
    </row>
    <row r="43" spans="3:11" ht="14.25">
      <c r="C43" s="31" t="s">
        <v>225</v>
      </c>
      <c r="K43" s="31" t="s">
        <v>274</v>
      </c>
    </row>
    <row r="44" spans="3:11" ht="14.25">
      <c r="C44" s="31" t="s">
        <v>224</v>
      </c>
      <c r="K44" s="31" t="s">
        <v>235</v>
      </c>
    </row>
    <row r="45" spans="3:11" ht="14.25">
      <c r="C45" s="31" t="s">
        <v>396</v>
      </c>
      <c r="K45" s="31" t="s">
        <v>397</v>
      </c>
    </row>
    <row r="46" spans="3:18" ht="12.75">
      <c r="C46" s="38" t="str">
        <f ca="1">CELL("filename")</f>
        <v>C:\MyFiles\Timber\Timber Committee\TCQ2018\Masterfiles\[tb-71-6.xls]List of tables</v>
      </c>
      <c r="R46" s="40" t="str">
        <f ca="1">CONCATENATE("printed on ",DAY(NOW()),"/",MONTH(NOW()))</f>
        <v>printed on 30/11</v>
      </c>
    </row>
  </sheetData>
  <sheetProtection/>
  <mergeCells count="11">
    <mergeCell ref="G26:O26"/>
    <mergeCell ref="G11:O11"/>
    <mergeCell ref="G8:H8"/>
    <mergeCell ref="G9:H9"/>
    <mergeCell ref="C2:R2"/>
    <mergeCell ref="C3:R3"/>
    <mergeCell ref="C4:R4"/>
    <mergeCell ref="N6:O6"/>
    <mergeCell ref="N7:O7"/>
    <mergeCell ref="G6:M7"/>
    <mergeCell ref="F6:F10"/>
  </mergeCells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C2:AP5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62" t="s">
        <v>104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247</v>
      </c>
      <c r="G3" s="262"/>
      <c r="H3" s="262"/>
      <c r="I3" s="262"/>
      <c r="J3" s="262"/>
      <c r="K3" s="262"/>
      <c r="L3" s="262" t="s">
        <v>312</v>
      </c>
      <c r="M3" s="262"/>
      <c r="N3" s="262"/>
      <c r="O3" s="262"/>
      <c r="P3" s="262"/>
      <c r="Q3" s="262"/>
    </row>
    <row r="5" spans="11:15" ht="15" thickBot="1">
      <c r="K5" s="263" t="s">
        <v>50</v>
      </c>
      <c r="L5" s="263"/>
      <c r="N5" s="11"/>
      <c r="O5" s="11"/>
    </row>
    <row r="6" spans="3:20" ht="13.5" thickTop="1">
      <c r="C6" s="2"/>
      <c r="D6" s="3"/>
      <c r="E6" s="4"/>
      <c r="F6" s="267" t="s">
        <v>9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10</v>
      </c>
      <c r="G7" s="265"/>
      <c r="H7" s="266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2017</v>
      </c>
      <c r="G8" s="24">
        <v>2018</v>
      </c>
      <c r="H8" s="22">
        <v>2019</v>
      </c>
      <c r="I8" s="23">
        <v>2017</v>
      </c>
      <c r="J8" s="24">
        <v>2018</v>
      </c>
      <c r="K8" s="22">
        <v>2019</v>
      </c>
      <c r="L8" s="23">
        <v>2017</v>
      </c>
      <c r="M8" s="24">
        <v>2018</v>
      </c>
      <c r="N8" s="22">
        <v>2019</v>
      </c>
      <c r="O8" s="23">
        <v>2017</v>
      </c>
      <c r="P8" s="24">
        <v>2018</v>
      </c>
      <c r="Q8" s="22">
        <v>2019</v>
      </c>
      <c r="R8" s="7"/>
      <c r="S8" s="8"/>
      <c r="T8" s="9"/>
      <c r="AA8" t="s">
        <v>0</v>
      </c>
      <c r="AD8" t="s">
        <v>308</v>
      </c>
      <c r="AG8" t="s">
        <v>11</v>
      </c>
      <c r="AJ8" t="s">
        <v>49</v>
      </c>
      <c r="AM8" t="s">
        <v>48</v>
      </c>
      <c r="AP8" t="s">
        <v>0</v>
      </c>
    </row>
    <row r="9" spans="3:42" ht="13.5" thickTop="1">
      <c r="C9" s="167" t="s">
        <v>53</v>
      </c>
      <c r="D9" s="168"/>
      <c r="E9" s="169"/>
      <c r="F9" s="177">
        <v>5.91</v>
      </c>
      <c r="G9" s="178">
        <v>5.91</v>
      </c>
      <c r="H9" s="179">
        <v>5.91</v>
      </c>
      <c r="I9" s="177">
        <v>4</v>
      </c>
      <c r="J9" s="178">
        <v>4</v>
      </c>
      <c r="K9" s="179">
        <v>4</v>
      </c>
      <c r="L9" s="177">
        <v>2.21</v>
      </c>
      <c r="M9" s="178">
        <v>2.21</v>
      </c>
      <c r="N9" s="179">
        <v>2.21</v>
      </c>
      <c r="O9" s="177">
        <v>0.3</v>
      </c>
      <c r="P9" s="178">
        <v>0.3</v>
      </c>
      <c r="Q9" s="179">
        <v>0.3</v>
      </c>
      <c r="R9" s="80" t="s">
        <v>15</v>
      </c>
      <c r="S9" s="168"/>
      <c r="T9" s="169"/>
      <c r="AA9">
        <v>3</v>
      </c>
      <c r="AD9">
        <v>3</v>
      </c>
      <c r="AE9">
        <v>3</v>
      </c>
      <c r="AF9">
        <v>3</v>
      </c>
      <c r="AG9">
        <v>3</v>
      </c>
      <c r="AH9">
        <v>3</v>
      </c>
      <c r="AI9">
        <v>3</v>
      </c>
      <c r="AJ9">
        <v>3</v>
      </c>
      <c r="AK9">
        <v>3</v>
      </c>
      <c r="AL9">
        <v>3</v>
      </c>
      <c r="AM9">
        <v>3</v>
      </c>
      <c r="AN9">
        <v>3</v>
      </c>
      <c r="AO9">
        <v>3</v>
      </c>
      <c r="AP9">
        <v>3</v>
      </c>
    </row>
    <row r="10" spans="3:42" ht="12.75">
      <c r="C10" s="46" t="s">
        <v>54</v>
      </c>
      <c r="D10" s="170"/>
      <c r="E10" s="171"/>
      <c r="F10" s="180">
        <v>181.96888100000007</v>
      </c>
      <c r="G10" s="181">
        <v>185</v>
      </c>
      <c r="H10" s="182">
        <v>195</v>
      </c>
      <c r="I10" s="180">
        <v>175</v>
      </c>
      <c r="J10" s="181">
        <v>180</v>
      </c>
      <c r="K10" s="182">
        <v>200</v>
      </c>
      <c r="L10" s="180">
        <v>171.710679</v>
      </c>
      <c r="M10" s="181">
        <v>199</v>
      </c>
      <c r="N10" s="182">
        <v>194</v>
      </c>
      <c r="O10" s="180">
        <v>164.74179799999993</v>
      </c>
      <c r="P10" s="181">
        <v>194</v>
      </c>
      <c r="Q10" s="182">
        <v>199</v>
      </c>
      <c r="R10" s="68" t="s">
        <v>16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3:42" ht="12.75">
      <c r="C11" s="46" t="s">
        <v>108</v>
      </c>
      <c r="D11" s="170"/>
      <c r="E11" s="171"/>
      <c r="F11" s="180">
        <v>192.92000000000002</v>
      </c>
      <c r="G11" s="181">
        <v>192.92000000000002</v>
      </c>
      <c r="H11" s="182">
        <v>192.92000000000002</v>
      </c>
      <c r="I11" s="180">
        <v>289.55</v>
      </c>
      <c r="J11" s="181">
        <v>289.55</v>
      </c>
      <c r="K11" s="182">
        <v>289.55</v>
      </c>
      <c r="L11" s="180">
        <v>82.37</v>
      </c>
      <c r="M11" s="181">
        <v>82.37</v>
      </c>
      <c r="N11" s="182">
        <v>82.37</v>
      </c>
      <c r="O11" s="180">
        <v>179</v>
      </c>
      <c r="P11" s="181">
        <v>179</v>
      </c>
      <c r="Q11" s="182">
        <v>179</v>
      </c>
      <c r="R11" s="68" t="s">
        <v>109</v>
      </c>
      <c r="S11" s="170"/>
      <c r="T11" s="171"/>
      <c r="AA11">
        <v>3</v>
      </c>
      <c r="AD11">
        <v>3</v>
      </c>
      <c r="AE11">
        <v>3</v>
      </c>
      <c r="AF11">
        <v>3</v>
      </c>
      <c r="AG11">
        <v>3</v>
      </c>
      <c r="AH11">
        <v>3</v>
      </c>
      <c r="AI11">
        <v>3</v>
      </c>
      <c r="AJ11">
        <v>3</v>
      </c>
      <c r="AK11">
        <v>3</v>
      </c>
      <c r="AL11">
        <v>3</v>
      </c>
      <c r="AM11">
        <v>3</v>
      </c>
      <c r="AN11">
        <v>3</v>
      </c>
      <c r="AO11">
        <v>3</v>
      </c>
      <c r="AP11">
        <v>3</v>
      </c>
    </row>
    <row r="12" spans="3:42" ht="12.75">
      <c r="C12" s="46" t="s">
        <v>55</v>
      </c>
      <c r="D12" s="170"/>
      <c r="E12" s="171"/>
      <c r="F12" s="180">
        <v>147.05</v>
      </c>
      <c r="G12" s="181">
        <v>143</v>
      </c>
      <c r="H12" s="182">
        <v>133</v>
      </c>
      <c r="I12" s="180">
        <v>348</v>
      </c>
      <c r="J12" s="181">
        <v>343</v>
      </c>
      <c r="K12" s="182">
        <v>348</v>
      </c>
      <c r="L12" s="180">
        <v>122.24000000000001</v>
      </c>
      <c r="M12" s="181">
        <v>128</v>
      </c>
      <c r="N12" s="182">
        <v>130</v>
      </c>
      <c r="O12" s="180">
        <v>323.19</v>
      </c>
      <c r="P12" s="181">
        <v>328</v>
      </c>
      <c r="Q12" s="182">
        <v>345</v>
      </c>
      <c r="R12" s="68" t="s">
        <v>17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3:42" ht="12.75">
      <c r="C13" s="46" t="s">
        <v>57</v>
      </c>
      <c r="D13" s="170"/>
      <c r="E13" s="171"/>
      <c r="F13" s="180">
        <v>440.83999999999986</v>
      </c>
      <c r="G13" s="181">
        <v>440.83999999999986</v>
      </c>
      <c r="H13" s="182">
        <v>440.83999999999986</v>
      </c>
      <c r="I13" s="180">
        <v>1390.57</v>
      </c>
      <c r="J13" s="181">
        <v>1390.57</v>
      </c>
      <c r="K13" s="182">
        <v>1390.57</v>
      </c>
      <c r="L13" s="180">
        <v>72.30000000000001</v>
      </c>
      <c r="M13" s="181">
        <v>72.30000000000001</v>
      </c>
      <c r="N13" s="182">
        <v>72.30000000000001</v>
      </c>
      <c r="O13" s="180">
        <v>1022.0300000000001</v>
      </c>
      <c r="P13" s="181">
        <v>1022.0300000000001</v>
      </c>
      <c r="Q13" s="182">
        <v>1022.0300000000001</v>
      </c>
      <c r="R13" s="68" t="s">
        <v>19</v>
      </c>
      <c r="S13" s="170"/>
      <c r="T13" s="171"/>
      <c r="AA13">
        <v>3</v>
      </c>
      <c r="AD13">
        <v>2</v>
      </c>
      <c r="AE13">
        <v>3</v>
      </c>
      <c r="AF13">
        <v>3</v>
      </c>
      <c r="AG13">
        <v>2</v>
      </c>
      <c r="AH13">
        <v>3</v>
      </c>
      <c r="AI13">
        <v>3</v>
      </c>
      <c r="AJ13">
        <v>2</v>
      </c>
      <c r="AK13">
        <v>3</v>
      </c>
      <c r="AL13">
        <v>3</v>
      </c>
      <c r="AM13">
        <v>2</v>
      </c>
      <c r="AN13">
        <v>3</v>
      </c>
      <c r="AO13">
        <v>3</v>
      </c>
      <c r="AP13">
        <v>3</v>
      </c>
    </row>
    <row r="14" spans="3:42" ht="12.75">
      <c r="C14" s="46" t="s">
        <v>58</v>
      </c>
      <c r="D14" s="170"/>
      <c r="E14" s="171"/>
      <c r="F14" s="180">
        <v>7.93</v>
      </c>
      <c r="G14" s="181">
        <v>5</v>
      </c>
      <c r="H14" s="182">
        <v>5</v>
      </c>
      <c r="I14" s="180">
        <v>0.08</v>
      </c>
      <c r="J14" s="181">
        <v>0</v>
      </c>
      <c r="K14" s="182">
        <v>0</v>
      </c>
      <c r="L14" s="180">
        <v>7.85</v>
      </c>
      <c r="M14" s="181">
        <v>5</v>
      </c>
      <c r="N14" s="182">
        <v>5</v>
      </c>
      <c r="O14" s="180">
        <v>0</v>
      </c>
      <c r="P14" s="181">
        <v>0</v>
      </c>
      <c r="Q14" s="182">
        <v>0</v>
      </c>
      <c r="R14" s="68" t="s">
        <v>20</v>
      </c>
      <c r="S14" s="170"/>
      <c r="T14" s="171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3:42" ht="12.75">
      <c r="C15" s="46" t="s">
        <v>59</v>
      </c>
      <c r="D15" s="170"/>
      <c r="E15" s="171"/>
      <c r="F15" s="180">
        <v>228.5</v>
      </c>
      <c r="G15" s="181">
        <v>228</v>
      </c>
      <c r="H15" s="182">
        <v>230.5</v>
      </c>
      <c r="I15" s="180">
        <v>235</v>
      </c>
      <c r="J15" s="181">
        <v>237</v>
      </c>
      <c r="K15" s="182">
        <v>240</v>
      </c>
      <c r="L15" s="180">
        <v>105</v>
      </c>
      <c r="M15" s="181">
        <v>105</v>
      </c>
      <c r="N15" s="182">
        <v>108.5</v>
      </c>
      <c r="O15" s="180">
        <v>111.5</v>
      </c>
      <c r="P15" s="181">
        <v>114</v>
      </c>
      <c r="Q15" s="182">
        <v>118</v>
      </c>
      <c r="R15" s="68" t="s">
        <v>39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3:42" ht="12.75">
      <c r="C16" s="46" t="s">
        <v>60</v>
      </c>
      <c r="D16" s="170"/>
      <c r="E16" s="171"/>
      <c r="F16" s="180">
        <v>108.59230746268658</v>
      </c>
      <c r="G16" s="181">
        <v>200.1</v>
      </c>
      <c r="H16" s="182">
        <v>190.1</v>
      </c>
      <c r="I16" s="180">
        <v>120</v>
      </c>
      <c r="J16" s="181">
        <v>200</v>
      </c>
      <c r="K16" s="182">
        <v>200</v>
      </c>
      <c r="L16" s="180">
        <v>109.00011343283586</v>
      </c>
      <c r="M16" s="181">
        <v>129.6</v>
      </c>
      <c r="N16" s="182">
        <v>119.6</v>
      </c>
      <c r="O16" s="180">
        <v>120.40780597014928</v>
      </c>
      <c r="P16" s="181">
        <v>129.5</v>
      </c>
      <c r="Q16" s="182">
        <v>129.5</v>
      </c>
      <c r="R16" s="68" t="s">
        <v>21</v>
      </c>
      <c r="S16" s="170"/>
      <c r="T16" s="171"/>
      <c r="AA16">
        <v>3</v>
      </c>
      <c r="AD16">
        <v>2</v>
      </c>
      <c r="AE16">
        <v>3</v>
      </c>
      <c r="AF16">
        <v>3</v>
      </c>
      <c r="AG16">
        <v>2</v>
      </c>
      <c r="AH16">
        <v>3</v>
      </c>
      <c r="AI16">
        <v>3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3</v>
      </c>
    </row>
    <row r="17" spans="3:42" ht="12.75">
      <c r="C17" s="46" t="s">
        <v>61</v>
      </c>
      <c r="D17" s="170"/>
      <c r="E17" s="171"/>
      <c r="F17" s="180">
        <v>47.72</v>
      </c>
      <c r="G17" s="181">
        <v>50.7</v>
      </c>
      <c r="H17" s="182">
        <v>50.7</v>
      </c>
      <c r="I17" s="180">
        <v>45</v>
      </c>
      <c r="J17" s="181">
        <v>45</v>
      </c>
      <c r="K17" s="182">
        <v>45</v>
      </c>
      <c r="L17" s="180">
        <v>20.62</v>
      </c>
      <c r="M17" s="181">
        <v>22.62</v>
      </c>
      <c r="N17" s="182">
        <v>22.62</v>
      </c>
      <c r="O17" s="180">
        <v>17.9</v>
      </c>
      <c r="P17" s="181">
        <v>16.92</v>
      </c>
      <c r="Q17" s="182">
        <v>16.92</v>
      </c>
      <c r="R17" s="68" t="s">
        <v>22</v>
      </c>
      <c r="S17" s="170"/>
      <c r="T17" s="171"/>
      <c r="AA17">
        <v>3</v>
      </c>
      <c r="AD17">
        <v>3</v>
      </c>
      <c r="AE17">
        <v>3</v>
      </c>
      <c r="AF17">
        <v>3</v>
      </c>
      <c r="AG17">
        <v>3</v>
      </c>
      <c r="AH17">
        <v>3</v>
      </c>
      <c r="AI17">
        <v>3</v>
      </c>
      <c r="AJ17">
        <v>2</v>
      </c>
      <c r="AK17">
        <v>3</v>
      </c>
      <c r="AL17">
        <v>3</v>
      </c>
      <c r="AM17">
        <v>2</v>
      </c>
      <c r="AN17">
        <v>3</v>
      </c>
      <c r="AO17">
        <v>3</v>
      </c>
      <c r="AP17">
        <v>3</v>
      </c>
    </row>
    <row r="18" spans="3:42" ht="12.75">
      <c r="C18" s="46" t="s">
        <v>62</v>
      </c>
      <c r="D18" s="170"/>
      <c r="E18" s="171"/>
      <c r="F18" s="180">
        <v>1081.73</v>
      </c>
      <c r="G18" s="181">
        <v>1143.8875455223551</v>
      </c>
      <c r="H18" s="182">
        <v>1196.5488071796274</v>
      </c>
      <c r="I18" s="180">
        <v>1471.84</v>
      </c>
      <c r="J18" s="181">
        <v>1486.9912096774192</v>
      </c>
      <c r="K18" s="182">
        <v>1502.29515332336</v>
      </c>
      <c r="L18" s="180">
        <v>134</v>
      </c>
      <c r="M18" s="181">
        <v>119.15465261261261</v>
      </c>
      <c r="N18" s="182">
        <v>102.57224627080899</v>
      </c>
      <c r="O18" s="180">
        <v>524.11</v>
      </c>
      <c r="P18" s="181">
        <v>462.2583167676768</v>
      </c>
      <c r="Q18" s="182">
        <v>408.31859241454157</v>
      </c>
      <c r="R18" s="68" t="s">
        <v>2</v>
      </c>
      <c r="S18" s="170"/>
      <c r="T18" s="171"/>
      <c r="AA18">
        <v>3</v>
      </c>
      <c r="AD18">
        <v>3</v>
      </c>
      <c r="AE18">
        <v>2</v>
      </c>
      <c r="AF18">
        <v>2</v>
      </c>
      <c r="AG18">
        <v>3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3</v>
      </c>
    </row>
    <row r="19" spans="3:42" ht="12.75">
      <c r="C19" s="46" t="s">
        <v>63</v>
      </c>
      <c r="D19" s="170"/>
      <c r="E19" s="171"/>
      <c r="F19" s="180">
        <v>625.6</v>
      </c>
      <c r="G19" s="181">
        <v>605</v>
      </c>
      <c r="H19" s="182">
        <v>610</v>
      </c>
      <c r="I19" s="180">
        <v>1082</v>
      </c>
      <c r="J19" s="181">
        <v>1050</v>
      </c>
      <c r="K19" s="182">
        <v>1020</v>
      </c>
      <c r="L19" s="180">
        <v>287.6</v>
      </c>
      <c r="M19" s="181">
        <v>260</v>
      </c>
      <c r="N19" s="182">
        <v>260</v>
      </c>
      <c r="O19" s="180">
        <v>744</v>
      </c>
      <c r="P19" s="181">
        <v>705</v>
      </c>
      <c r="Q19" s="182">
        <v>670</v>
      </c>
      <c r="R19" s="68" t="s">
        <v>23</v>
      </c>
      <c r="S19" s="170"/>
      <c r="T19" s="171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3:42" ht="12.75">
      <c r="C20" s="46" t="s">
        <v>64</v>
      </c>
      <c r="D20" s="170"/>
      <c r="E20" s="171"/>
      <c r="F20" s="180">
        <v>253.56991159420286</v>
      </c>
      <c r="G20" s="181">
        <v>226.70175990338163</v>
      </c>
      <c r="H20" s="182">
        <v>226.70175990338163</v>
      </c>
      <c r="I20" s="180">
        <v>366.3728</v>
      </c>
      <c r="J20" s="181">
        <v>335.09273333333334</v>
      </c>
      <c r="K20" s="182">
        <v>335.09273333333334</v>
      </c>
      <c r="L20" s="180">
        <v>57.39934492753623</v>
      </c>
      <c r="M20" s="181">
        <v>65.23833574879227</v>
      </c>
      <c r="N20" s="182">
        <v>65.23833574879227</v>
      </c>
      <c r="O20" s="180">
        <v>170.20223333333334</v>
      </c>
      <c r="P20" s="181">
        <v>173.62930917874397</v>
      </c>
      <c r="Q20" s="182">
        <v>173.62930917874397</v>
      </c>
      <c r="R20" s="68" t="s">
        <v>24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3:42" ht="12.75">
      <c r="C21" s="46" t="s">
        <v>65</v>
      </c>
      <c r="D21" s="170"/>
      <c r="E21" s="171"/>
      <c r="F21" s="180">
        <v>25</v>
      </c>
      <c r="G21" s="181">
        <v>28</v>
      </c>
      <c r="H21" s="182">
        <v>31</v>
      </c>
      <c r="I21" s="180">
        <v>9</v>
      </c>
      <c r="J21" s="181">
        <v>10</v>
      </c>
      <c r="K21" s="182">
        <v>12</v>
      </c>
      <c r="L21" s="180">
        <v>18</v>
      </c>
      <c r="M21" s="181">
        <v>20</v>
      </c>
      <c r="N21" s="182">
        <v>21</v>
      </c>
      <c r="O21" s="180">
        <v>2</v>
      </c>
      <c r="P21" s="181">
        <v>2</v>
      </c>
      <c r="Q21" s="182">
        <v>2</v>
      </c>
      <c r="R21" s="68" t="s">
        <v>25</v>
      </c>
      <c r="S21" s="170"/>
      <c r="T21" s="171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3:42" ht="12.75">
      <c r="C22" s="46" t="s">
        <v>66</v>
      </c>
      <c r="D22" s="170"/>
      <c r="E22" s="171"/>
      <c r="F22" s="180">
        <v>1374.009</v>
      </c>
      <c r="G22" s="181">
        <v>1374.009</v>
      </c>
      <c r="H22" s="182">
        <v>1374.009</v>
      </c>
      <c r="I22" s="180">
        <v>757</v>
      </c>
      <c r="J22" s="181">
        <v>757</v>
      </c>
      <c r="K22" s="182">
        <v>757</v>
      </c>
      <c r="L22" s="180">
        <v>878.03</v>
      </c>
      <c r="M22" s="181">
        <v>878.03</v>
      </c>
      <c r="N22" s="182">
        <v>878.03</v>
      </c>
      <c r="O22" s="180">
        <v>261.021</v>
      </c>
      <c r="P22" s="181">
        <v>261.021</v>
      </c>
      <c r="Q22" s="182">
        <v>261.021</v>
      </c>
      <c r="R22" s="68" t="s">
        <v>26</v>
      </c>
      <c r="S22" s="170"/>
      <c r="T22" s="171"/>
      <c r="AA22">
        <v>3</v>
      </c>
      <c r="AD22">
        <v>2</v>
      </c>
      <c r="AE22">
        <v>3</v>
      </c>
      <c r="AF22">
        <v>3</v>
      </c>
      <c r="AG22">
        <v>2</v>
      </c>
      <c r="AH22">
        <v>3</v>
      </c>
      <c r="AI22">
        <v>3</v>
      </c>
      <c r="AJ22">
        <v>2</v>
      </c>
      <c r="AK22">
        <v>3</v>
      </c>
      <c r="AL22">
        <v>3</v>
      </c>
      <c r="AM22">
        <v>2</v>
      </c>
      <c r="AN22">
        <v>3</v>
      </c>
      <c r="AO22">
        <v>3</v>
      </c>
      <c r="AP22">
        <v>3</v>
      </c>
    </row>
    <row r="23" spans="3:42" ht="12.75">
      <c r="C23" s="46" t="s">
        <v>67</v>
      </c>
      <c r="D23" s="170"/>
      <c r="E23" s="171"/>
      <c r="F23" s="180">
        <v>222.84204759999994</v>
      </c>
      <c r="G23" s="181">
        <v>238.4135670857131</v>
      </c>
      <c r="H23" s="182">
        <v>230</v>
      </c>
      <c r="I23" s="180">
        <v>613.391</v>
      </c>
      <c r="J23" s="181">
        <v>600</v>
      </c>
      <c r="K23" s="182">
        <v>600</v>
      </c>
      <c r="L23" s="180">
        <v>27.439999999999998</v>
      </c>
      <c r="M23" s="181">
        <v>38.334853714285714</v>
      </c>
      <c r="N23" s="182">
        <v>30</v>
      </c>
      <c r="O23" s="180">
        <v>417.9889524</v>
      </c>
      <c r="P23" s="181">
        <v>399.9212866285726</v>
      </c>
      <c r="Q23" s="182">
        <v>400</v>
      </c>
      <c r="R23" s="68" t="s">
        <v>27</v>
      </c>
      <c r="S23" s="170"/>
      <c r="T23" s="171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3:42" ht="12.75">
      <c r="C24" s="46" t="s">
        <v>68</v>
      </c>
      <c r="D24" s="170"/>
      <c r="E24" s="171"/>
      <c r="F24" s="180">
        <v>370.29</v>
      </c>
      <c r="G24" s="181">
        <v>313.17862219708104</v>
      </c>
      <c r="H24" s="182">
        <v>319.19695509187665</v>
      </c>
      <c r="I24" s="180">
        <v>467.8</v>
      </c>
      <c r="J24" s="181">
        <v>413.85551167518406</v>
      </c>
      <c r="K24" s="182">
        <v>410.19695509187665</v>
      </c>
      <c r="L24" s="180">
        <v>179.19</v>
      </c>
      <c r="M24" s="181">
        <v>172.5635081437112</v>
      </c>
      <c r="N24" s="182">
        <v>178</v>
      </c>
      <c r="O24" s="180">
        <v>276.7</v>
      </c>
      <c r="P24" s="181">
        <v>273.2403976218142</v>
      </c>
      <c r="Q24" s="182">
        <v>269</v>
      </c>
      <c r="R24" s="68" t="s">
        <v>275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3:42" ht="12.75">
      <c r="C25" s="46" t="s">
        <v>111</v>
      </c>
      <c r="D25" s="170"/>
      <c r="E25" s="171"/>
      <c r="F25" s="180">
        <v>31.1</v>
      </c>
      <c r="G25" s="181">
        <v>31.1</v>
      </c>
      <c r="H25" s="182">
        <v>31.1</v>
      </c>
      <c r="I25" s="180">
        <v>39.1</v>
      </c>
      <c r="J25" s="181">
        <v>39.1</v>
      </c>
      <c r="K25" s="182">
        <v>39.1</v>
      </c>
      <c r="L25" s="180">
        <v>11</v>
      </c>
      <c r="M25" s="181">
        <v>11</v>
      </c>
      <c r="N25" s="182">
        <v>11</v>
      </c>
      <c r="O25" s="180">
        <v>19</v>
      </c>
      <c r="P25" s="181">
        <v>19</v>
      </c>
      <c r="Q25" s="182">
        <v>19</v>
      </c>
      <c r="R25" s="68" t="s">
        <v>110</v>
      </c>
      <c r="S25" s="170"/>
      <c r="T25" s="171"/>
      <c r="AA25">
        <v>3</v>
      </c>
      <c r="AD25">
        <v>3</v>
      </c>
      <c r="AE25">
        <v>3</v>
      </c>
      <c r="AF25">
        <v>3</v>
      </c>
      <c r="AG25">
        <v>3</v>
      </c>
      <c r="AH25">
        <v>3</v>
      </c>
      <c r="AI25">
        <v>3</v>
      </c>
      <c r="AJ25">
        <v>2</v>
      </c>
      <c r="AK25">
        <v>3</v>
      </c>
      <c r="AL25">
        <v>3</v>
      </c>
      <c r="AM25">
        <v>2</v>
      </c>
      <c r="AN25">
        <v>3</v>
      </c>
      <c r="AO25">
        <v>3</v>
      </c>
      <c r="AP25">
        <v>3</v>
      </c>
    </row>
    <row r="26" spans="3:42" ht="12.75">
      <c r="C26" s="46" t="s">
        <v>69</v>
      </c>
      <c r="D26" s="170"/>
      <c r="E26" s="171"/>
      <c r="F26" s="180">
        <v>6.719999999999999</v>
      </c>
      <c r="G26" s="181">
        <v>6</v>
      </c>
      <c r="H26" s="182">
        <v>6</v>
      </c>
      <c r="I26" s="180">
        <v>0</v>
      </c>
      <c r="J26" s="181">
        <v>0</v>
      </c>
      <c r="K26" s="182">
        <v>0</v>
      </c>
      <c r="L26" s="180">
        <v>6.719999999999999</v>
      </c>
      <c r="M26" s="181">
        <v>6</v>
      </c>
      <c r="N26" s="182">
        <v>6</v>
      </c>
      <c r="O26" s="180">
        <v>0</v>
      </c>
      <c r="P26" s="181">
        <v>0</v>
      </c>
      <c r="Q26" s="182">
        <v>0</v>
      </c>
      <c r="R26" s="68" t="s">
        <v>28</v>
      </c>
      <c r="S26" s="170"/>
      <c r="T26" s="171"/>
      <c r="AA26">
        <v>3</v>
      </c>
      <c r="AD26">
        <v>3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3</v>
      </c>
      <c r="AN26">
        <v>2</v>
      </c>
      <c r="AO26">
        <v>2</v>
      </c>
      <c r="AP26">
        <v>3</v>
      </c>
    </row>
    <row r="27" spans="3:42" ht="12.75">
      <c r="C27" s="46" t="s">
        <v>70</v>
      </c>
      <c r="D27" s="170"/>
      <c r="E27" s="171"/>
      <c r="F27" s="180">
        <v>201.94</v>
      </c>
      <c r="G27" s="181">
        <v>197</v>
      </c>
      <c r="H27" s="182">
        <v>192</v>
      </c>
      <c r="I27" s="180">
        <v>54</v>
      </c>
      <c r="J27" s="181">
        <v>56</v>
      </c>
      <c r="K27" s="182">
        <v>56</v>
      </c>
      <c r="L27" s="180">
        <v>184</v>
      </c>
      <c r="M27" s="181">
        <v>175</v>
      </c>
      <c r="N27" s="182">
        <v>170</v>
      </c>
      <c r="O27" s="180">
        <v>36.059999999999995</v>
      </c>
      <c r="P27" s="181">
        <v>34</v>
      </c>
      <c r="Q27" s="182">
        <v>34</v>
      </c>
      <c r="R27" s="68" t="s">
        <v>29</v>
      </c>
      <c r="S27" s="170"/>
      <c r="T27" s="171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3:42" ht="12.75">
      <c r="C28" s="46" t="s">
        <v>71</v>
      </c>
      <c r="D28" s="170"/>
      <c r="E28" s="171"/>
      <c r="F28" s="180">
        <v>24.509999999999998</v>
      </c>
      <c r="G28" s="181">
        <v>24.509999999999998</v>
      </c>
      <c r="H28" s="182">
        <v>24.509999999999998</v>
      </c>
      <c r="I28" s="180">
        <v>0</v>
      </c>
      <c r="J28" s="181">
        <v>0</v>
      </c>
      <c r="K28" s="182">
        <v>0</v>
      </c>
      <c r="L28" s="180">
        <v>29.91</v>
      </c>
      <c r="M28" s="181">
        <v>29.91</v>
      </c>
      <c r="N28" s="182">
        <v>29.91</v>
      </c>
      <c r="O28" s="180">
        <v>5.4</v>
      </c>
      <c r="P28" s="181">
        <v>5.4</v>
      </c>
      <c r="Q28" s="182">
        <v>5.4</v>
      </c>
      <c r="R28" s="68" t="s">
        <v>30</v>
      </c>
      <c r="S28" s="170"/>
      <c r="T28" s="171"/>
      <c r="AA28">
        <v>3</v>
      </c>
      <c r="AD28">
        <v>2</v>
      </c>
      <c r="AE28">
        <v>3</v>
      </c>
      <c r="AF28">
        <v>3</v>
      </c>
      <c r="AG28">
        <v>2</v>
      </c>
      <c r="AH28">
        <v>3</v>
      </c>
      <c r="AI28">
        <v>3</v>
      </c>
      <c r="AJ28">
        <v>2</v>
      </c>
      <c r="AK28">
        <v>3</v>
      </c>
      <c r="AL28">
        <v>3</v>
      </c>
      <c r="AM28">
        <v>2</v>
      </c>
      <c r="AN28">
        <v>3</v>
      </c>
      <c r="AO28">
        <v>3</v>
      </c>
      <c r="AP28">
        <v>3</v>
      </c>
    </row>
    <row r="29" spans="3:42" ht="12.75">
      <c r="C29" s="46" t="s">
        <v>72</v>
      </c>
      <c r="D29" s="170"/>
      <c r="E29" s="171"/>
      <c r="F29" s="180">
        <v>728.738</v>
      </c>
      <c r="G29" s="181">
        <v>766</v>
      </c>
      <c r="H29" s="182">
        <v>795</v>
      </c>
      <c r="I29" s="180">
        <v>611.9100000000001</v>
      </c>
      <c r="J29" s="181">
        <v>630</v>
      </c>
      <c r="K29" s="182">
        <v>650</v>
      </c>
      <c r="L29" s="180">
        <v>294.675</v>
      </c>
      <c r="M29" s="181">
        <v>314</v>
      </c>
      <c r="N29" s="182">
        <v>333</v>
      </c>
      <c r="O29" s="180">
        <v>177.847</v>
      </c>
      <c r="P29" s="181">
        <v>178</v>
      </c>
      <c r="Q29" s="182">
        <v>188</v>
      </c>
      <c r="R29" s="68" t="s">
        <v>31</v>
      </c>
      <c r="S29" s="170"/>
      <c r="T29" s="171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3:42" ht="12.75">
      <c r="C30" s="46" t="s">
        <v>73</v>
      </c>
      <c r="D30" s="170"/>
      <c r="E30" s="171"/>
      <c r="F30" s="180">
        <v>449.897</v>
      </c>
      <c r="G30" s="181">
        <v>448.5877522675737</v>
      </c>
      <c r="H30" s="182">
        <v>469</v>
      </c>
      <c r="I30" s="180">
        <v>19.625</v>
      </c>
      <c r="J30" s="181">
        <v>28</v>
      </c>
      <c r="K30" s="182">
        <v>29</v>
      </c>
      <c r="L30" s="180">
        <v>442.772</v>
      </c>
      <c r="M30" s="181">
        <v>448.5877522675737</v>
      </c>
      <c r="N30" s="182">
        <v>450</v>
      </c>
      <c r="O30" s="180">
        <v>12.5</v>
      </c>
      <c r="P30" s="181">
        <v>28</v>
      </c>
      <c r="Q30" s="182">
        <v>10</v>
      </c>
      <c r="R30" s="68" t="s">
        <v>5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3:42" ht="12.75">
      <c r="C31" s="46" t="s">
        <v>74</v>
      </c>
      <c r="D31" s="170"/>
      <c r="E31" s="171"/>
      <c r="F31" s="180">
        <v>805.03</v>
      </c>
      <c r="G31" s="181">
        <v>898</v>
      </c>
      <c r="H31" s="182">
        <v>928</v>
      </c>
      <c r="I31" s="180">
        <v>1600</v>
      </c>
      <c r="J31" s="181">
        <v>1700</v>
      </c>
      <c r="K31" s="182">
        <v>1700</v>
      </c>
      <c r="L31" s="180">
        <v>5</v>
      </c>
      <c r="M31" s="181">
        <v>-2</v>
      </c>
      <c r="N31" s="182">
        <v>28</v>
      </c>
      <c r="O31" s="180">
        <v>799.97</v>
      </c>
      <c r="P31" s="181">
        <v>800</v>
      </c>
      <c r="Q31" s="182">
        <v>800</v>
      </c>
      <c r="R31" s="68" t="s">
        <v>32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3:42" ht="12.75">
      <c r="C32" s="46" t="s">
        <v>333</v>
      </c>
      <c r="D32" s="170"/>
      <c r="E32" s="171"/>
      <c r="F32" s="180">
        <v>219.1</v>
      </c>
      <c r="G32" s="181">
        <v>220</v>
      </c>
      <c r="H32" s="182">
        <v>224</v>
      </c>
      <c r="I32" s="180">
        <v>371</v>
      </c>
      <c r="J32" s="181">
        <v>364</v>
      </c>
      <c r="K32" s="182">
        <v>362</v>
      </c>
      <c r="L32" s="180">
        <v>33</v>
      </c>
      <c r="M32" s="181">
        <v>36</v>
      </c>
      <c r="N32" s="182">
        <v>40</v>
      </c>
      <c r="O32" s="180">
        <v>184.9</v>
      </c>
      <c r="P32" s="181">
        <v>180</v>
      </c>
      <c r="Q32" s="182">
        <v>178</v>
      </c>
      <c r="R32" s="68" t="s">
        <v>332</v>
      </c>
      <c r="S32" s="170"/>
      <c r="T32" s="171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3:42" ht="12.75">
      <c r="C33" s="46" t="s">
        <v>75</v>
      </c>
      <c r="D33" s="170"/>
      <c r="E33" s="171"/>
      <c r="F33" s="180">
        <v>321.12999999999994</v>
      </c>
      <c r="G33" s="181">
        <v>329.76</v>
      </c>
      <c r="H33" s="182">
        <v>354.76</v>
      </c>
      <c r="I33" s="180">
        <v>432</v>
      </c>
      <c r="J33" s="181">
        <v>450</v>
      </c>
      <c r="K33" s="182">
        <v>475</v>
      </c>
      <c r="L33" s="180">
        <v>30.2</v>
      </c>
      <c r="M33" s="181">
        <v>29.75</v>
      </c>
      <c r="N33" s="182">
        <v>29.75</v>
      </c>
      <c r="O33" s="180">
        <v>141.07000000000002</v>
      </c>
      <c r="P33" s="181">
        <v>149.99</v>
      </c>
      <c r="Q33" s="182">
        <v>149.99</v>
      </c>
      <c r="R33" s="68" t="s">
        <v>33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2.75">
      <c r="C34" s="46" t="s">
        <v>76</v>
      </c>
      <c r="D34" s="170"/>
      <c r="E34" s="171"/>
      <c r="F34" s="180">
        <v>106.38</v>
      </c>
      <c r="G34" s="181">
        <v>99</v>
      </c>
      <c r="H34" s="182">
        <v>99</v>
      </c>
      <c r="I34" s="180">
        <v>120</v>
      </c>
      <c r="J34" s="181">
        <v>115</v>
      </c>
      <c r="K34" s="182">
        <v>120</v>
      </c>
      <c r="L34" s="180">
        <v>102.21</v>
      </c>
      <c r="M34" s="181">
        <v>98</v>
      </c>
      <c r="N34" s="182">
        <v>98</v>
      </c>
      <c r="O34" s="180">
        <v>115.83</v>
      </c>
      <c r="P34" s="181">
        <v>114</v>
      </c>
      <c r="Q34" s="182">
        <v>119</v>
      </c>
      <c r="R34" s="68" t="s">
        <v>34</v>
      </c>
      <c r="S34" s="170"/>
      <c r="T34" s="171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2.75">
      <c r="C35" s="46" t="s">
        <v>77</v>
      </c>
      <c r="D35" s="170"/>
      <c r="E35" s="171"/>
      <c r="F35" s="180">
        <v>467.31</v>
      </c>
      <c r="G35" s="181">
        <v>456</v>
      </c>
      <c r="H35" s="182">
        <v>461</v>
      </c>
      <c r="I35" s="180">
        <v>382</v>
      </c>
      <c r="J35" s="181">
        <v>378</v>
      </c>
      <c r="K35" s="182">
        <v>378</v>
      </c>
      <c r="L35" s="180">
        <v>124</v>
      </c>
      <c r="M35" s="181">
        <v>114</v>
      </c>
      <c r="N35" s="182">
        <v>116</v>
      </c>
      <c r="O35" s="180">
        <v>38.69</v>
      </c>
      <c r="P35" s="181">
        <v>36</v>
      </c>
      <c r="Q35" s="182">
        <v>33</v>
      </c>
      <c r="R35" s="68" t="s">
        <v>35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2.75">
      <c r="C36" s="46" t="s">
        <v>78</v>
      </c>
      <c r="D36" s="170"/>
      <c r="E36" s="171"/>
      <c r="F36" s="180">
        <v>100.25</v>
      </c>
      <c r="G36" s="181">
        <v>119</v>
      </c>
      <c r="H36" s="182">
        <v>119</v>
      </c>
      <c r="I36" s="180">
        <v>97</v>
      </c>
      <c r="J36" s="181">
        <v>95</v>
      </c>
      <c r="K36" s="182">
        <v>95</v>
      </c>
      <c r="L36" s="180">
        <v>45.88999999999999</v>
      </c>
      <c r="M36" s="181">
        <v>44</v>
      </c>
      <c r="N36" s="182">
        <v>44</v>
      </c>
      <c r="O36" s="180">
        <v>42.64</v>
      </c>
      <c r="P36" s="181">
        <v>20</v>
      </c>
      <c r="Q36" s="182">
        <v>20</v>
      </c>
      <c r="R36" s="68" t="s">
        <v>36</v>
      </c>
      <c r="S36" s="170"/>
      <c r="T36" s="171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3:42" ht="12.75">
      <c r="C37" s="46" t="s">
        <v>79</v>
      </c>
      <c r="D37" s="170"/>
      <c r="E37" s="171"/>
      <c r="F37" s="180">
        <v>57.01899999999999</v>
      </c>
      <c r="G37" s="181">
        <v>62</v>
      </c>
      <c r="H37" s="182">
        <v>67</v>
      </c>
      <c r="I37" s="180">
        <v>44.949</v>
      </c>
      <c r="J37" s="181">
        <v>52</v>
      </c>
      <c r="K37" s="182">
        <v>57</v>
      </c>
      <c r="L37" s="180">
        <v>37.22</v>
      </c>
      <c r="M37" s="181">
        <v>40</v>
      </c>
      <c r="N37" s="182">
        <v>40</v>
      </c>
      <c r="O37" s="180">
        <v>25.150000000000002</v>
      </c>
      <c r="P37" s="181">
        <v>30</v>
      </c>
      <c r="Q37" s="182">
        <v>30</v>
      </c>
      <c r="R37" s="68" t="s">
        <v>37</v>
      </c>
      <c r="S37" s="170"/>
      <c r="T37" s="171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3:42" ht="12.75">
      <c r="C38" s="46" t="s">
        <v>80</v>
      </c>
      <c r="D38" s="170"/>
      <c r="E38" s="171"/>
      <c r="F38" s="180">
        <v>1.29</v>
      </c>
      <c r="G38" s="181">
        <v>1.29</v>
      </c>
      <c r="H38" s="182">
        <v>1.29</v>
      </c>
      <c r="I38" s="180">
        <v>10</v>
      </c>
      <c r="J38" s="181">
        <v>10</v>
      </c>
      <c r="K38" s="182">
        <v>10</v>
      </c>
      <c r="L38" s="180">
        <v>6.430000000000001</v>
      </c>
      <c r="M38" s="181">
        <v>6.430000000000001</v>
      </c>
      <c r="N38" s="182">
        <v>6.430000000000001</v>
      </c>
      <c r="O38" s="180">
        <v>15.14</v>
      </c>
      <c r="P38" s="181">
        <v>15.14</v>
      </c>
      <c r="Q38" s="182">
        <v>15.14</v>
      </c>
      <c r="R38" s="68" t="s">
        <v>99</v>
      </c>
      <c r="S38" s="170"/>
      <c r="T38" s="171"/>
      <c r="AA38">
        <v>3</v>
      </c>
      <c r="AD38">
        <v>3</v>
      </c>
      <c r="AE38">
        <v>3</v>
      </c>
      <c r="AF38">
        <v>3</v>
      </c>
      <c r="AG38">
        <v>3</v>
      </c>
      <c r="AH38">
        <v>3</v>
      </c>
      <c r="AI38">
        <v>3</v>
      </c>
      <c r="AJ38">
        <v>3</v>
      </c>
      <c r="AK38">
        <v>3</v>
      </c>
      <c r="AL38">
        <v>3</v>
      </c>
      <c r="AM38">
        <v>2</v>
      </c>
      <c r="AN38">
        <v>3</v>
      </c>
      <c r="AO38">
        <v>3</v>
      </c>
      <c r="AP38">
        <v>3</v>
      </c>
    </row>
    <row r="39" spans="3:42" ht="12.75">
      <c r="C39" s="46" t="s">
        <v>81</v>
      </c>
      <c r="D39" s="170"/>
      <c r="E39" s="171"/>
      <c r="F39" s="180">
        <v>2556.4399999999996</v>
      </c>
      <c r="G39" s="181">
        <v>3385</v>
      </c>
      <c r="H39" s="182">
        <v>3385</v>
      </c>
      <c r="I39" s="180">
        <v>2506.2</v>
      </c>
      <c r="J39" s="181">
        <v>3345</v>
      </c>
      <c r="K39" s="182">
        <v>3345</v>
      </c>
      <c r="L39" s="180">
        <v>58</v>
      </c>
      <c r="M39" s="181">
        <v>50</v>
      </c>
      <c r="N39" s="182">
        <v>50</v>
      </c>
      <c r="O39" s="180">
        <v>7.76</v>
      </c>
      <c r="P39" s="181">
        <v>10</v>
      </c>
      <c r="Q39" s="182">
        <v>10</v>
      </c>
      <c r="R39" s="68" t="s">
        <v>38</v>
      </c>
      <c r="S39" s="170"/>
      <c r="T39" s="171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3:42" ht="13.5" thickBot="1">
      <c r="C40" s="46" t="s">
        <v>82</v>
      </c>
      <c r="D40" s="170"/>
      <c r="E40" s="171"/>
      <c r="F40" s="180">
        <v>709.412925564247</v>
      </c>
      <c r="G40" s="181">
        <v>710</v>
      </c>
      <c r="H40" s="182">
        <v>720</v>
      </c>
      <c r="I40" s="180">
        <v>41.78</v>
      </c>
      <c r="J40" s="181">
        <v>40</v>
      </c>
      <c r="K40" s="182">
        <v>50</v>
      </c>
      <c r="L40" s="180">
        <v>688.063063587098</v>
      </c>
      <c r="M40" s="181">
        <v>690</v>
      </c>
      <c r="N40" s="182">
        <v>690</v>
      </c>
      <c r="O40" s="180">
        <v>20.430138022851068</v>
      </c>
      <c r="P40" s="181">
        <v>20</v>
      </c>
      <c r="Q40" s="182">
        <v>20</v>
      </c>
      <c r="R40" s="68" t="s">
        <v>40</v>
      </c>
      <c r="S40" s="170"/>
      <c r="T40" s="171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3:42" ht="14.25" thickBot="1" thickTop="1">
      <c r="C41" s="14" t="s">
        <v>7</v>
      </c>
      <c r="D41" s="174"/>
      <c r="E41" s="175"/>
      <c r="F41" s="152">
        <v>12100.739073221139</v>
      </c>
      <c r="G41" s="153">
        <v>13133.908246976105</v>
      </c>
      <c r="H41" s="154">
        <v>13308.086522174886</v>
      </c>
      <c r="I41" s="152">
        <v>13704.167800000001</v>
      </c>
      <c r="J41" s="153">
        <v>14644.159454685938</v>
      </c>
      <c r="K41" s="154">
        <v>14719.80484174857</v>
      </c>
      <c r="L41" s="152">
        <v>4374.050200947469</v>
      </c>
      <c r="M41" s="153">
        <v>4390.0991024869745</v>
      </c>
      <c r="N41" s="154">
        <v>4413.530582019601</v>
      </c>
      <c r="O41" s="152">
        <v>5977.4789277263335</v>
      </c>
      <c r="P41" s="153">
        <v>5900.350310196807</v>
      </c>
      <c r="Q41" s="154">
        <v>5825.248901593285</v>
      </c>
      <c r="R41" s="14" t="s">
        <v>7</v>
      </c>
      <c r="S41" s="174"/>
      <c r="T41" s="175"/>
      <c r="AA41" t="e">
        <v>#REF!</v>
      </c>
      <c r="AD41" t="e">
        <v>#REF!</v>
      </c>
      <c r="AE41" t="e">
        <v>#REF!</v>
      </c>
      <c r="AF41" t="e">
        <v>#REF!</v>
      </c>
      <c r="AG41" t="e">
        <v>#REF!</v>
      </c>
      <c r="AH41" t="e">
        <v>#REF!</v>
      </c>
      <c r="AI41" t="e">
        <v>#REF!</v>
      </c>
      <c r="AJ41" t="e">
        <v>#REF!</v>
      </c>
      <c r="AK41" t="e">
        <v>#REF!</v>
      </c>
      <c r="AL41" t="e">
        <v>#REF!</v>
      </c>
      <c r="AM41" t="e">
        <v>#REF!</v>
      </c>
      <c r="AN41" t="e">
        <v>#REF!</v>
      </c>
      <c r="AO41" t="e">
        <v>#REF!</v>
      </c>
      <c r="AP41" t="e">
        <v>#REF!</v>
      </c>
    </row>
    <row r="42" spans="3:42" ht="13.5" thickTop="1">
      <c r="C42" s="167" t="s">
        <v>84</v>
      </c>
      <c r="D42" s="168"/>
      <c r="E42" s="169"/>
      <c r="F42" s="177">
        <v>0.016599999999999948</v>
      </c>
      <c r="G42" s="178">
        <v>0.016599999999999948</v>
      </c>
      <c r="H42" s="179">
        <v>0.016599999999999948</v>
      </c>
      <c r="I42" s="177">
        <v>1.8</v>
      </c>
      <c r="J42" s="178">
        <v>1.8</v>
      </c>
      <c r="K42" s="179">
        <v>1.8</v>
      </c>
      <c r="L42" s="177">
        <v>2.63688</v>
      </c>
      <c r="M42" s="178">
        <v>2.63688</v>
      </c>
      <c r="N42" s="179">
        <v>2.63688</v>
      </c>
      <c r="O42" s="177">
        <v>4.42028</v>
      </c>
      <c r="P42" s="178">
        <v>4.42028</v>
      </c>
      <c r="Q42" s="179">
        <v>4.42028</v>
      </c>
      <c r="R42" s="80" t="s">
        <v>41</v>
      </c>
      <c r="S42" s="168"/>
      <c r="T42" s="169"/>
      <c r="AA42">
        <v>3</v>
      </c>
      <c r="AD42">
        <v>3</v>
      </c>
      <c r="AE42">
        <v>3</v>
      </c>
      <c r="AF42">
        <v>3</v>
      </c>
      <c r="AG42">
        <v>3</v>
      </c>
      <c r="AH42">
        <v>3</v>
      </c>
      <c r="AI42">
        <v>3</v>
      </c>
      <c r="AJ42">
        <v>2</v>
      </c>
      <c r="AK42">
        <v>3</v>
      </c>
      <c r="AL42">
        <v>3</v>
      </c>
      <c r="AM42">
        <v>2</v>
      </c>
      <c r="AN42">
        <v>3</v>
      </c>
      <c r="AO42">
        <v>3</v>
      </c>
      <c r="AP42">
        <v>3</v>
      </c>
    </row>
    <row r="43" spans="3:42" ht="12.75">
      <c r="C43" s="46" t="s">
        <v>85</v>
      </c>
      <c r="D43" s="170"/>
      <c r="E43" s="171"/>
      <c r="F43" s="180">
        <v>133.70000000000002</v>
      </c>
      <c r="G43" s="181">
        <v>119</v>
      </c>
      <c r="H43" s="182">
        <v>108</v>
      </c>
      <c r="I43" s="180">
        <v>208</v>
      </c>
      <c r="J43" s="181">
        <v>200</v>
      </c>
      <c r="K43" s="182">
        <v>200</v>
      </c>
      <c r="L43" s="180">
        <v>19.3</v>
      </c>
      <c r="M43" s="181">
        <v>19</v>
      </c>
      <c r="N43" s="182">
        <v>18</v>
      </c>
      <c r="O43" s="180">
        <v>93.6</v>
      </c>
      <c r="P43" s="181">
        <v>100</v>
      </c>
      <c r="Q43" s="182">
        <v>110</v>
      </c>
      <c r="R43" s="68" t="s">
        <v>42</v>
      </c>
      <c r="S43" s="170"/>
      <c r="T43" s="171"/>
      <c r="AA43">
        <v>3</v>
      </c>
      <c r="AD43">
        <v>3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3</v>
      </c>
      <c r="AK43">
        <v>2</v>
      </c>
      <c r="AL43">
        <v>2</v>
      </c>
      <c r="AM43">
        <v>3</v>
      </c>
      <c r="AN43">
        <v>2</v>
      </c>
      <c r="AO43">
        <v>2</v>
      </c>
      <c r="AP43">
        <v>3</v>
      </c>
    </row>
    <row r="44" spans="3:42" ht="12.75">
      <c r="C44" s="46" t="s">
        <v>86</v>
      </c>
      <c r="D44" s="170"/>
      <c r="E44" s="171"/>
      <c r="F44" s="180">
        <v>64.69999999999999</v>
      </c>
      <c r="G44" s="181">
        <v>64.69999999999999</v>
      </c>
      <c r="H44" s="182">
        <v>64.69999999999999</v>
      </c>
      <c r="I44" s="180">
        <v>108.46</v>
      </c>
      <c r="J44" s="181">
        <v>108.46</v>
      </c>
      <c r="K44" s="182">
        <v>108.46</v>
      </c>
      <c r="L44" s="180">
        <v>13.629999999999999</v>
      </c>
      <c r="M44" s="181">
        <v>13.629999999999999</v>
      </c>
      <c r="N44" s="182">
        <v>13.629999999999999</v>
      </c>
      <c r="O44" s="180">
        <v>57.39</v>
      </c>
      <c r="P44" s="181">
        <v>57.39</v>
      </c>
      <c r="Q44" s="182">
        <v>57.39</v>
      </c>
      <c r="R44" s="68" t="s">
        <v>43</v>
      </c>
      <c r="S44" s="170"/>
      <c r="T44" s="171"/>
      <c r="AA44">
        <v>3</v>
      </c>
      <c r="AD44">
        <v>3</v>
      </c>
      <c r="AE44">
        <v>3</v>
      </c>
      <c r="AF44">
        <v>3</v>
      </c>
      <c r="AG44">
        <v>3</v>
      </c>
      <c r="AH44">
        <v>3</v>
      </c>
      <c r="AI44">
        <v>3</v>
      </c>
      <c r="AJ44">
        <v>3</v>
      </c>
      <c r="AK44">
        <v>3</v>
      </c>
      <c r="AL44">
        <v>3</v>
      </c>
      <c r="AM44">
        <v>3</v>
      </c>
      <c r="AN44">
        <v>3</v>
      </c>
      <c r="AO44">
        <v>3</v>
      </c>
      <c r="AP44">
        <v>3</v>
      </c>
    </row>
    <row r="45" spans="3:42" ht="12.75">
      <c r="C45" s="46" t="s">
        <v>87</v>
      </c>
      <c r="D45" s="170"/>
      <c r="E45" s="171"/>
      <c r="F45" s="180">
        <v>23.75</v>
      </c>
      <c r="G45" s="181">
        <v>23.75</v>
      </c>
      <c r="H45" s="182">
        <v>23.75</v>
      </c>
      <c r="I45" s="180">
        <v>21</v>
      </c>
      <c r="J45" s="181">
        <v>21</v>
      </c>
      <c r="K45" s="182">
        <v>21</v>
      </c>
      <c r="L45" s="180">
        <v>2.75</v>
      </c>
      <c r="M45" s="181">
        <v>2.75</v>
      </c>
      <c r="N45" s="182">
        <v>2.75</v>
      </c>
      <c r="O45" s="180">
        <v>0</v>
      </c>
      <c r="P45" s="181">
        <v>0</v>
      </c>
      <c r="Q45" s="182">
        <v>0</v>
      </c>
      <c r="R45" s="68" t="s">
        <v>3</v>
      </c>
      <c r="S45" s="170"/>
      <c r="T45" s="171"/>
      <c r="AA45">
        <v>3</v>
      </c>
      <c r="AD45">
        <v>3</v>
      </c>
      <c r="AE45">
        <v>3</v>
      </c>
      <c r="AF45">
        <v>3</v>
      </c>
      <c r="AG45">
        <v>3</v>
      </c>
      <c r="AH45">
        <v>3</v>
      </c>
      <c r="AI45">
        <v>3</v>
      </c>
      <c r="AJ45">
        <v>3</v>
      </c>
      <c r="AK45">
        <v>3</v>
      </c>
      <c r="AL45">
        <v>3</v>
      </c>
      <c r="AM45">
        <v>3</v>
      </c>
      <c r="AN45">
        <v>3</v>
      </c>
      <c r="AO45">
        <v>3</v>
      </c>
      <c r="AP45">
        <v>3</v>
      </c>
    </row>
    <row r="46" spans="3:42" ht="12.75">
      <c r="C46" s="46" t="s">
        <v>88</v>
      </c>
      <c r="D46" s="170"/>
      <c r="E46" s="171"/>
      <c r="F46" s="180">
        <v>0.38</v>
      </c>
      <c r="G46" s="181">
        <v>0.38</v>
      </c>
      <c r="H46" s="182">
        <v>0.38</v>
      </c>
      <c r="I46" s="180">
        <v>0</v>
      </c>
      <c r="J46" s="181">
        <v>0</v>
      </c>
      <c r="K46" s="182">
        <v>0</v>
      </c>
      <c r="L46" s="180">
        <v>0.38</v>
      </c>
      <c r="M46" s="181">
        <v>0.38</v>
      </c>
      <c r="N46" s="182">
        <v>0.38</v>
      </c>
      <c r="O46" s="180">
        <v>0</v>
      </c>
      <c r="P46" s="181">
        <v>0</v>
      </c>
      <c r="Q46" s="182">
        <v>0</v>
      </c>
      <c r="R46" s="68" t="s">
        <v>44</v>
      </c>
      <c r="S46" s="170"/>
      <c r="T46" s="171"/>
      <c r="AA46">
        <v>3</v>
      </c>
      <c r="AD46">
        <v>3</v>
      </c>
      <c r="AE46">
        <v>3</v>
      </c>
      <c r="AF46">
        <v>3</v>
      </c>
      <c r="AG46">
        <v>2</v>
      </c>
      <c r="AH46">
        <v>3</v>
      </c>
      <c r="AI46">
        <v>3</v>
      </c>
      <c r="AJ46">
        <v>3</v>
      </c>
      <c r="AK46">
        <v>3</v>
      </c>
      <c r="AL46">
        <v>3</v>
      </c>
      <c r="AM46">
        <v>2</v>
      </c>
      <c r="AN46">
        <v>3</v>
      </c>
      <c r="AO46">
        <v>3</v>
      </c>
      <c r="AP46">
        <v>3</v>
      </c>
    </row>
    <row r="47" spans="3:42" ht="12.75">
      <c r="C47" s="46" t="s">
        <v>89</v>
      </c>
      <c r="D47" s="170"/>
      <c r="E47" s="171"/>
      <c r="F47" s="180">
        <v>16.02</v>
      </c>
      <c r="G47" s="181">
        <v>16.02</v>
      </c>
      <c r="H47" s="182">
        <v>16.02</v>
      </c>
      <c r="I47" s="180">
        <v>10</v>
      </c>
      <c r="J47" s="181">
        <v>10</v>
      </c>
      <c r="K47" s="182">
        <v>10</v>
      </c>
      <c r="L47" s="180">
        <v>6.13</v>
      </c>
      <c r="M47" s="181">
        <v>6.13</v>
      </c>
      <c r="N47" s="182">
        <v>6.13</v>
      </c>
      <c r="O47" s="180">
        <v>0.11</v>
      </c>
      <c r="P47" s="181">
        <v>0.11</v>
      </c>
      <c r="Q47" s="182">
        <v>0.11</v>
      </c>
      <c r="R47" s="68" t="s">
        <v>4</v>
      </c>
      <c r="S47" s="170"/>
      <c r="T47" s="171"/>
      <c r="AA47">
        <v>3</v>
      </c>
      <c r="AD47">
        <v>3</v>
      </c>
      <c r="AE47">
        <v>3</v>
      </c>
      <c r="AF47">
        <v>3</v>
      </c>
      <c r="AG47">
        <v>2</v>
      </c>
      <c r="AH47">
        <v>3</v>
      </c>
      <c r="AI47">
        <v>3</v>
      </c>
      <c r="AJ47">
        <v>3</v>
      </c>
      <c r="AK47">
        <v>3</v>
      </c>
      <c r="AL47">
        <v>3</v>
      </c>
      <c r="AM47">
        <v>3</v>
      </c>
      <c r="AN47">
        <v>3</v>
      </c>
      <c r="AO47">
        <v>3</v>
      </c>
      <c r="AP47">
        <v>3</v>
      </c>
    </row>
    <row r="48" spans="3:42" ht="12.75">
      <c r="C48" s="46" t="s">
        <v>90</v>
      </c>
      <c r="D48" s="170"/>
      <c r="E48" s="171"/>
      <c r="F48" s="180">
        <v>1088.0100000000002</v>
      </c>
      <c r="G48" s="181">
        <v>1053</v>
      </c>
      <c r="H48" s="182">
        <v>1053</v>
      </c>
      <c r="I48" s="180">
        <v>2764.42</v>
      </c>
      <c r="J48" s="181">
        <v>2800</v>
      </c>
      <c r="K48" s="182">
        <v>2950</v>
      </c>
      <c r="L48" s="180">
        <v>1.92</v>
      </c>
      <c r="M48" s="181">
        <v>3</v>
      </c>
      <c r="N48" s="182">
        <v>3</v>
      </c>
      <c r="O48" s="180">
        <v>1678.33</v>
      </c>
      <c r="P48" s="181">
        <v>1750</v>
      </c>
      <c r="Q48" s="182">
        <v>1900</v>
      </c>
      <c r="R48" s="68" t="s">
        <v>45</v>
      </c>
      <c r="S48" s="170"/>
      <c r="T48" s="171"/>
      <c r="AA48">
        <v>3</v>
      </c>
      <c r="AD48">
        <v>3</v>
      </c>
      <c r="AE48">
        <v>2</v>
      </c>
      <c r="AF48">
        <v>2</v>
      </c>
      <c r="AG48">
        <v>3</v>
      </c>
      <c r="AH48">
        <v>2</v>
      </c>
      <c r="AI48">
        <v>2</v>
      </c>
      <c r="AJ48">
        <v>3</v>
      </c>
      <c r="AK48">
        <v>2</v>
      </c>
      <c r="AL48">
        <v>2</v>
      </c>
      <c r="AM48">
        <v>3</v>
      </c>
      <c r="AN48">
        <v>2</v>
      </c>
      <c r="AO48">
        <v>2</v>
      </c>
      <c r="AP48">
        <v>3</v>
      </c>
    </row>
    <row r="49" spans="3:42" ht="12.75">
      <c r="C49" s="46" t="s">
        <v>91</v>
      </c>
      <c r="D49" s="170"/>
      <c r="E49" s="171"/>
      <c r="F49" s="180">
        <v>-198.3</v>
      </c>
      <c r="G49" s="181">
        <v>-198.3</v>
      </c>
      <c r="H49" s="182">
        <v>-198.3</v>
      </c>
      <c r="I49" s="180">
        <v>550</v>
      </c>
      <c r="J49" s="181">
        <v>550</v>
      </c>
      <c r="K49" s="182">
        <v>550</v>
      </c>
      <c r="L49" s="180">
        <v>5.7</v>
      </c>
      <c r="M49" s="181">
        <v>5.7</v>
      </c>
      <c r="N49" s="182">
        <v>5.7</v>
      </c>
      <c r="O49" s="180">
        <v>754</v>
      </c>
      <c r="P49" s="181">
        <v>754</v>
      </c>
      <c r="Q49" s="182">
        <v>754</v>
      </c>
      <c r="R49" s="68" t="s">
        <v>6</v>
      </c>
      <c r="S49" s="170"/>
      <c r="T49" s="171"/>
      <c r="AA49">
        <v>3</v>
      </c>
      <c r="AD49">
        <v>3</v>
      </c>
      <c r="AE49">
        <v>3</v>
      </c>
      <c r="AF49">
        <v>3</v>
      </c>
      <c r="AG49">
        <v>3</v>
      </c>
      <c r="AH49">
        <v>3</v>
      </c>
      <c r="AI49">
        <v>3</v>
      </c>
      <c r="AJ49">
        <v>3</v>
      </c>
      <c r="AK49">
        <v>3</v>
      </c>
      <c r="AL49">
        <v>3</v>
      </c>
      <c r="AM49">
        <v>3</v>
      </c>
      <c r="AN49">
        <v>3</v>
      </c>
      <c r="AO49">
        <v>3</v>
      </c>
      <c r="AP49">
        <v>3</v>
      </c>
    </row>
    <row r="50" spans="3:42" ht="13.5" thickBot="1">
      <c r="C50" s="46" t="s">
        <v>92</v>
      </c>
      <c r="D50" s="170"/>
      <c r="E50" s="171"/>
      <c r="F50" s="180">
        <v>13.59</v>
      </c>
      <c r="G50" s="181">
        <v>13.59</v>
      </c>
      <c r="H50" s="182">
        <v>13.59</v>
      </c>
      <c r="I50" s="180">
        <v>4.17</v>
      </c>
      <c r="J50" s="181">
        <v>4.17</v>
      </c>
      <c r="K50" s="182">
        <v>4.17</v>
      </c>
      <c r="L50" s="180">
        <v>11.08</v>
      </c>
      <c r="M50" s="181">
        <v>11.08</v>
      </c>
      <c r="N50" s="182">
        <v>11.08</v>
      </c>
      <c r="O50" s="180">
        <v>1.66</v>
      </c>
      <c r="P50" s="181">
        <v>1.66</v>
      </c>
      <c r="Q50" s="182">
        <v>1.66</v>
      </c>
      <c r="R50" s="68" t="s">
        <v>46</v>
      </c>
      <c r="S50" s="170"/>
      <c r="T50" s="171"/>
      <c r="AA50">
        <v>3</v>
      </c>
      <c r="AD50">
        <v>3</v>
      </c>
      <c r="AE50">
        <v>3</v>
      </c>
      <c r="AF50">
        <v>3</v>
      </c>
      <c r="AG50">
        <v>3</v>
      </c>
      <c r="AH50">
        <v>3</v>
      </c>
      <c r="AI50">
        <v>3</v>
      </c>
      <c r="AJ50">
        <v>3</v>
      </c>
      <c r="AK50">
        <v>3</v>
      </c>
      <c r="AL50">
        <v>3</v>
      </c>
      <c r="AM50">
        <v>3</v>
      </c>
      <c r="AN50">
        <v>3</v>
      </c>
      <c r="AO50">
        <v>3</v>
      </c>
      <c r="AP50">
        <v>3</v>
      </c>
    </row>
    <row r="51" spans="3:42" ht="14.25" thickBot="1" thickTop="1">
      <c r="C51" s="14" t="s">
        <v>335</v>
      </c>
      <c r="D51" s="174"/>
      <c r="E51" s="175"/>
      <c r="F51" s="152">
        <v>1141.8666000000003</v>
      </c>
      <c r="G51" s="153">
        <v>1092.1566</v>
      </c>
      <c r="H51" s="154">
        <v>1081.1566</v>
      </c>
      <c r="I51" s="152">
        <v>3667.8500000000004</v>
      </c>
      <c r="J51" s="153">
        <v>3695.4300000000003</v>
      </c>
      <c r="K51" s="154">
        <v>3845.4300000000003</v>
      </c>
      <c r="L51" s="152">
        <v>63.526880000000006</v>
      </c>
      <c r="M51" s="153">
        <v>64.30688</v>
      </c>
      <c r="N51" s="154">
        <v>63.30688000000001</v>
      </c>
      <c r="O51" s="152">
        <v>2589.5102799999995</v>
      </c>
      <c r="P51" s="153">
        <v>2667.58028</v>
      </c>
      <c r="Q51" s="154">
        <v>2827.5802799999997</v>
      </c>
      <c r="R51" s="14" t="s">
        <v>336</v>
      </c>
      <c r="S51" s="174"/>
      <c r="T51" s="175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42" ht="13.5" thickTop="1">
      <c r="C52" s="167" t="s">
        <v>94</v>
      </c>
      <c r="D52" s="168"/>
      <c r="E52" s="169"/>
      <c r="F52" s="177">
        <v>1378.46</v>
      </c>
      <c r="G52" s="178">
        <v>1419.1208789004486</v>
      </c>
      <c r="H52" s="179">
        <v>1414.2346784477052</v>
      </c>
      <c r="I52" s="177">
        <v>1336</v>
      </c>
      <c r="J52" s="178">
        <v>1371.840948016765</v>
      </c>
      <c r="K52" s="179">
        <v>1406.136971717184</v>
      </c>
      <c r="L52" s="177">
        <v>621.03</v>
      </c>
      <c r="M52" s="178">
        <v>628.6700997160093</v>
      </c>
      <c r="N52" s="179">
        <v>621.6269973370471</v>
      </c>
      <c r="O52" s="177">
        <v>578.57</v>
      </c>
      <c r="P52" s="178">
        <v>581.3901688323258</v>
      </c>
      <c r="Q52" s="179">
        <v>613.5292906065259</v>
      </c>
      <c r="R52" s="80" t="s">
        <v>1</v>
      </c>
      <c r="S52" s="168"/>
      <c r="T52" s="169"/>
      <c r="AA52">
        <v>2</v>
      </c>
      <c r="AD52">
        <v>2</v>
      </c>
      <c r="AE52">
        <v>2</v>
      </c>
      <c r="AF52">
        <v>2</v>
      </c>
      <c r="AG52">
        <v>2</v>
      </c>
      <c r="AH52">
        <v>2</v>
      </c>
      <c r="AI52">
        <v>2</v>
      </c>
      <c r="AJ52">
        <v>2</v>
      </c>
      <c r="AK52">
        <v>2</v>
      </c>
      <c r="AL52">
        <v>2</v>
      </c>
      <c r="AM52">
        <v>2</v>
      </c>
      <c r="AN52">
        <v>2</v>
      </c>
      <c r="AO52">
        <v>2</v>
      </c>
      <c r="AP52">
        <v>2</v>
      </c>
    </row>
    <row r="53" spans="3:42" ht="13.5" thickBot="1">
      <c r="C53" s="100" t="s">
        <v>95</v>
      </c>
      <c r="D53" s="172"/>
      <c r="E53" s="173"/>
      <c r="F53" s="183">
        <v>18730.52</v>
      </c>
      <c r="G53" s="184">
        <v>19232.55101416777</v>
      </c>
      <c r="H53" s="185">
        <v>19175.55101416777</v>
      </c>
      <c r="I53" s="183">
        <v>22774</v>
      </c>
      <c r="J53" s="184">
        <v>23341.55101416777</v>
      </c>
      <c r="K53" s="185">
        <v>23341.55101416777</v>
      </c>
      <c r="L53" s="183">
        <v>430.44000000000005</v>
      </c>
      <c r="M53" s="184">
        <v>457</v>
      </c>
      <c r="N53" s="185">
        <v>469</v>
      </c>
      <c r="O53" s="183">
        <v>4473.92</v>
      </c>
      <c r="P53" s="184">
        <v>4566</v>
      </c>
      <c r="Q53" s="185">
        <v>4635</v>
      </c>
      <c r="R53" s="101" t="s">
        <v>47</v>
      </c>
      <c r="S53" s="172"/>
      <c r="T53" s="173"/>
      <c r="AA53">
        <v>3</v>
      </c>
      <c r="AD53">
        <v>3</v>
      </c>
      <c r="AE53">
        <v>3</v>
      </c>
      <c r="AF53">
        <v>3</v>
      </c>
      <c r="AG53">
        <v>2</v>
      </c>
      <c r="AH53">
        <v>3</v>
      </c>
      <c r="AI53">
        <v>3</v>
      </c>
      <c r="AJ53">
        <v>3</v>
      </c>
      <c r="AK53">
        <v>2</v>
      </c>
      <c r="AL53">
        <v>2</v>
      </c>
      <c r="AM53">
        <v>3</v>
      </c>
      <c r="AN53">
        <v>2</v>
      </c>
      <c r="AO53">
        <v>2</v>
      </c>
      <c r="AP53">
        <v>3</v>
      </c>
    </row>
    <row r="54" spans="3:42" ht="14.25" thickBot="1" thickTop="1">
      <c r="C54" s="14" t="s">
        <v>8</v>
      </c>
      <c r="D54" s="12"/>
      <c r="E54" s="13"/>
      <c r="F54" s="152">
        <v>20108.98</v>
      </c>
      <c r="G54" s="153">
        <v>20651.67189306822</v>
      </c>
      <c r="H54" s="154">
        <v>20589.785692615475</v>
      </c>
      <c r="I54" s="152">
        <v>24110</v>
      </c>
      <c r="J54" s="153">
        <v>24713.391962184534</v>
      </c>
      <c r="K54" s="154">
        <v>24747.687985884953</v>
      </c>
      <c r="L54" s="152">
        <v>1051.47</v>
      </c>
      <c r="M54" s="153">
        <v>1085.6700997160092</v>
      </c>
      <c r="N54" s="154">
        <v>1090.6269973370472</v>
      </c>
      <c r="O54" s="152">
        <v>5052.49</v>
      </c>
      <c r="P54" s="153">
        <v>5147.390168832326</v>
      </c>
      <c r="Q54" s="154">
        <v>5248.529290606526</v>
      </c>
      <c r="R54" s="16" t="s">
        <v>96</v>
      </c>
      <c r="S54" s="8"/>
      <c r="T54" s="9"/>
      <c r="AA54" t="e">
        <v>#REF!</v>
      </c>
      <c r="AD54" t="e">
        <v>#REF!</v>
      </c>
      <c r="AE54" t="e">
        <v>#REF!</v>
      </c>
      <c r="AF54" t="e">
        <v>#REF!</v>
      </c>
      <c r="AG54" t="e">
        <v>#REF!</v>
      </c>
      <c r="AH54" t="e">
        <v>#REF!</v>
      </c>
      <c r="AI54" t="e">
        <v>#REF!</v>
      </c>
      <c r="AJ54" t="e">
        <v>#REF!</v>
      </c>
      <c r="AK54" t="e">
        <v>#REF!</v>
      </c>
      <c r="AL54" t="e">
        <v>#REF!</v>
      </c>
      <c r="AM54" t="e">
        <v>#REF!</v>
      </c>
      <c r="AN54" t="e">
        <v>#REF!</v>
      </c>
      <c r="AO54" t="e">
        <v>#REF!</v>
      </c>
      <c r="AP54" t="e">
        <v>#REF!</v>
      </c>
    </row>
    <row r="55" spans="3:20" ht="13.5" thickTop="1">
      <c r="C55" s="38" t="str">
        <f ca="1">CELL("filename")</f>
        <v>C:\MyFiles\Timber\Timber Committee\TCQ2018\Masterfiles\[tb-71-6.xls]List of tables</v>
      </c>
      <c r="S55" s="36"/>
      <c r="T55" s="40" t="str">
        <f ca="1">CONCATENATE("printed on ",DAY(NOW()),"/",MONTH(NOW()))</f>
        <v>printed on 30/11</v>
      </c>
    </row>
  </sheetData>
  <sheetProtection/>
  <mergeCells count="11"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</mergeCells>
  <conditionalFormatting sqref="C9:R54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C2:AP5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62" t="s">
        <v>103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248</v>
      </c>
      <c r="G3" s="262"/>
      <c r="H3" s="262"/>
      <c r="I3" s="262"/>
      <c r="J3" s="262"/>
      <c r="K3" s="262"/>
      <c r="L3" s="262" t="s">
        <v>102</v>
      </c>
      <c r="M3" s="262"/>
      <c r="N3" s="262"/>
      <c r="O3" s="262"/>
      <c r="P3" s="262"/>
      <c r="Q3" s="262"/>
    </row>
    <row r="5" spans="11:15" ht="15" thickBot="1">
      <c r="K5" s="263" t="s">
        <v>50</v>
      </c>
      <c r="L5" s="263"/>
      <c r="N5" s="11"/>
      <c r="O5" s="11"/>
    </row>
    <row r="6" spans="3:20" ht="13.5" thickTop="1">
      <c r="C6" s="2"/>
      <c r="D6" s="3"/>
      <c r="E6" s="4"/>
      <c r="F6" s="267" t="s">
        <v>9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10</v>
      </c>
      <c r="G7" s="265"/>
      <c r="H7" s="266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2017</v>
      </c>
      <c r="G8" s="24">
        <v>2018</v>
      </c>
      <c r="H8" s="22">
        <v>2019</v>
      </c>
      <c r="I8" s="23">
        <v>2017</v>
      </c>
      <c r="J8" s="24">
        <v>2018</v>
      </c>
      <c r="K8" s="22">
        <v>2019</v>
      </c>
      <c r="L8" s="23">
        <v>2017</v>
      </c>
      <c r="M8" s="24">
        <v>2018</v>
      </c>
      <c r="N8" s="22">
        <v>2019</v>
      </c>
      <c r="O8" s="23">
        <v>2017</v>
      </c>
      <c r="P8" s="24">
        <v>2018</v>
      </c>
      <c r="Q8" s="22">
        <v>2019</v>
      </c>
      <c r="R8" s="7"/>
      <c r="S8" s="8"/>
      <c r="T8" s="9"/>
      <c r="AA8" t="s">
        <v>0</v>
      </c>
      <c r="AD8" t="s">
        <v>308</v>
      </c>
      <c r="AG8" t="s">
        <v>11</v>
      </c>
      <c r="AJ8" t="s">
        <v>49</v>
      </c>
      <c r="AM8" t="s">
        <v>48</v>
      </c>
      <c r="AP8" t="s">
        <v>0</v>
      </c>
    </row>
    <row r="9" spans="3:42" ht="13.5" thickTop="1">
      <c r="C9" s="167" t="s">
        <v>53</v>
      </c>
      <c r="D9" s="168"/>
      <c r="E9" s="169"/>
      <c r="F9" s="177">
        <v>0.19</v>
      </c>
      <c r="G9" s="178">
        <v>0.19</v>
      </c>
      <c r="H9" s="179">
        <v>0.19</v>
      </c>
      <c r="I9" s="177">
        <v>0</v>
      </c>
      <c r="J9" s="178">
        <v>0</v>
      </c>
      <c r="K9" s="179">
        <v>0</v>
      </c>
      <c r="L9" s="177">
        <v>0.19</v>
      </c>
      <c r="M9" s="178">
        <v>0.19</v>
      </c>
      <c r="N9" s="179">
        <v>0.19</v>
      </c>
      <c r="O9" s="177">
        <v>0</v>
      </c>
      <c r="P9" s="178">
        <v>0</v>
      </c>
      <c r="Q9" s="179">
        <v>0</v>
      </c>
      <c r="R9" s="80" t="s">
        <v>15</v>
      </c>
      <c r="S9" s="168"/>
      <c r="T9" s="169"/>
      <c r="AA9">
        <v>3</v>
      </c>
      <c r="AD9">
        <v>3</v>
      </c>
      <c r="AE9">
        <v>3</v>
      </c>
      <c r="AF9">
        <v>3</v>
      </c>
      <c r="AG9">
        <v>5</v>
      </c>
      <c r="AH9">
        <v>5</v>
      </c>
      <c r="AI9">
        <v>5</v>
      </c>
      <c r="AJ9">
        <v>5</v>
      </c>
      <c r="AK9">
        <v>5</v>
      </c>
      <c r="AL9">
        <v>5</v>
      </c>
      <c r="AM9">
        <v>5</v>
      </c>
      <c r="AN9">
        <v>5</v>
      </c>
      <c r="AO9">
        <v>5</v>
      </c>
      <c r="AP9">
        <v>3</v>
      </c>
    </row>
    <row r="10" spans="3:42" ht="12.75">
      <c r="C10" s="46" t="s">
        <v>54</v>
      </c>
      <c r="D10" s="170"/>
      <c r="E10" s="171"/>
      <c r="F10" s="180">
        <v>5.880000000000001</v>
      </c>
      <c r="G10" s="181">
        <v>5</v>
      </c>
      <c r="H10" s="182">
        <v>5</v>
      </c>
      <c r="I10" s="180">
        <v>0</v>
      </c>
      <c r="J10" s="181">
        <v>0</v>
      </c>
      <c r="K10" s="182">
        <v>0</v>
      </c>
      <c r="L10" s="180">
        <v>6.604000000000001</v>
      </c>
      <c r="M10" s="181">
        <v>6</v>
      </c>
      <c r="N10" s="182">
        <v>6</v>
      </c>
      <c r="O10" s="180">
        <v>0.7240000000000001</v>
      </c>
      <c r="P10" s="181">
        <v>1</v>
      </c>
      <c r="Q10" s="182">
        <v>1</v>
      </c>
      <c r="R10" s="68" t="s">
        <v>16</v>
      </c>
      <c r="S10" s="170"/>
      <c r="T10" s="171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3:42" ht="12.75">
      <c r="C11" s="46" t="s">
        <v>108</v>
      </c>
      <c r="D11" s="170"/>
      <c r="E11" s="171"/>
      <c r="F11" s="180">
        <v>194.45</v>
      </c>
      <c r="G11" s="181">
        <v>194.45</v>
      </c>
      <c r="H11" s="182">
        <v>194.45</v>
      </c>
      <c r="I11" s="180">
        <v>10.45</v>
      </c>
      <c r="J11" s="181">
        <v>10.45</v>
      </c>
      <c r="K11" s="182">
        <v>10.45</v>
      </c>
      <c r="L11" s="180">
        <v>348</v>
      </c>
      <c r="M11" s="181">
        <v>348</v>
      </c>
      <c r="N11" s="182">
        <v>348</v>
      </c>
      <c r="O11" s="180">
        <v>164</v>
      </c>
      <c r="P11" s="181">
        <v>164</v>
      </c>
      <c r="Q11" s="182">
        <v>164</v>
      </c>
      <c r="R11" s="68" t="s">
        <v>109</v>
      </c>
      <c r="S11" s="170"/>
      <c r="T11" s="171"/>
      <c r="AA11">
        <v>3</v>
      </c>
      <c r="AD11">
        <v>3</v>
      </c>
      <c r="AE11">
        <v>3</v>
      </c>
      <c r="AF11">
        <v>3</v>
      </c>
      <c r="AG11">
        <v>5</v>
      </c>
      <c r="AH11">
        <v>5</v>
      </c>
      <c r="AI11">
        <v>5</v>
      </c>
      <c r="AJ11">
        <v>5</v>
      </c>
      <c r="AK11">
        <v>5</v>
      </c>
      <c r="AL11">
        <v>5</v>
      </c>
      <c r="AM11">
        <v>5</v>
      </c>
      <c r="AN11">
        <v>5</v>
      </c>
      <c r="AO11">
        <v>5</v>
      </c>
      <c r="AP11">
        <v>3</v>
      </c>
    </row>
    <row r="12" spans="3:42" ht="12.75">
      <c r="C12" s="46" t="s">
        <v>55</v>
      </c>
      <c r="D12" s="170"/>
      <c r="E12" s="171"/>
      <c r="F12" s="180">
        <v>2.6</v>
      </c>
      <c r="G12" s="181">
        <v>4</v>
      </c>
      <c r="H12" s="182">
        <v>5</v>
      </c>
      <c r="I12" s="180">
        <v>2</v>
      </c>
      <c r="J12" s="181">
        <v>2</v>
      </c>
      <c r="K12" s="182">
        <v>2</v>
      </c>
      <c r="L12" s="180">
        <v>1.77</v>
      </c>
      <c r="M12" s="181">
        <v>2</v>
      </c>
      <c r="N12" s="182">
        <v>3</v>
      </c>
      <c r="O12" s="180">
        <v>1.17</v>
      </c>
      <c r="P12" s="181">
        <v>0</v>
      </c>
      <c r="Q12" s="182">
        <v>0</v>
      </c>
      <c r="R12" s="68" t="s">
        <v>17</v>
      </c>
      <c r="S12" s="170"/>
      <c r="T12" s="171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3:42" ht="12.75">
      <c r="C13" s="46" t="s">
        <v>56</v>
      </c>
      <c r="D13" s="170"/>
      <c r="E13" s="171"/>
      <c r="F13" s="180">
        <v>0</v>
      </c>
      <c r="G13" s="181">
        <v>0</v>
      </c>
      <c r="H13" s="182">
        <v>0</v>
      </c>
      <c r="I13" s="180">
        <v>0</v>
      </c>
      <c r="J13" s="181">
        <v>0</v>
      </c>
      <c r="K13" s="182">
        <v>0</v>
      </c>
      <c r="L13" s="180">
        <v>0</v>
      </c>
      <c r="M13" s="181">
        <v>0</v>
      </c>
      <c r="N13" s="182">
        <v>0</v>
      </c>
      <c r="O13" s="180">
        <v>0</v>
      </c>
      <c r="P13" s="181">
        <v>0</v>
      </c>
      <c r="Q13" s="182">
        <v>0</v>
      </c>
      <c r="R13" s="68" t="s">
        <v>18</v>
      </c>
      <c r="S13" s="170"/>
      <c r="T13" s="171"/>
      <c r="AA13">
        <v>2</v>
      </c>
      <c r="AD13">
        <v>2</v>
      </c>
      <c r="AE13">
        <v>2</v>
      </c>
      <c r="AF13">
        <v>2</v>
      </c>
      <c r="AG13" t="s">
        <v>315</v>
      </c>
      <c r="AH13" t="s">
        <v>315</v>
      </c>
      <c r="AI13" t="s">
        <v>315</v>
      </c>
      <c r="AJ13" t="s">
        <v>315</v>
      </c>
      <c r="AK13" t="s">
        <v>315</v>
      </c>
      <c r="AL13" t="s">
        <v>315</v>
      </c>
      <c r="AM13" t="s">
        <v>315</v>
      </c>
      <c r="AN13" t="s">
        <v>315</v>
      </c>
      <c r="AO13" t="s">
        <v>315</v>
      </c>
      <c r="AP13">
        <v>2</v>
      </c>
    </row>
    <row r="14" spans="3:42" ht="12.75">
      <c r="C14" s="46" t="s">
        <v>57</v>
      </c>
      <c r="D14" s="170"/>
      <c r="E14" s="171"/>
      <c r="F14" s="180">
        <v>1.69</v>
      </c>
      <c r="G14" s="181">
        <v>1.69</v>
      </c>
      <c r="H14" s="182">
        <v>1.69</v>
      </c>
      <c r="I14" s="180">
        <v>0</v>
      </c>
      <c r="J14" s="181">
        <v>0</v>
      </c>
      <c r="K14" s="182">
        <v>0</v>
      </c>
      <c r="L14" s="180">
        <v>1.74</v>
      </c>
      <c r="M14" s="181">
        <v>1.74</v>
      </c>
      <c r="N14" s="182">
        <v>1.74</v>
      </c>
      <c r="O14" s="180">
        <v>0.05</v>
      </c>
      <c r="P14" s="181">
        <v>0.05</v>
      </c>
      <c r="Q14" s="182">
        <v>0.05</v>
      </c>
      <c r="R14" s="68" t="s">
        <v>19</v>
      </c>
      <c r="S14" s="170"/>
      <c r="T14" s="171"/>
      <c r="AA14">
        <v>3</v>
      </c>
      <c r="AD14">
        <v>2</v>
      </c>
      <c r="AE14">
        <v>3</v>
      </c>
      <c r="AF14">
        <v>3</v>
      </c>
      <c r="AG14">
        <v>2</v>
      </c>
      <c r="AH14">
        <v>5</v>
      </c>
      <c r="AI14">
        <v>5</v>
      </c>
      <c r="AJ14">
        <v>2</v>
      </c>
      <c r="AK14">
        <v>5</v>
      </c>
      <c r="AL14">
        <v>5</v>
      </c>
      <c r="AM14">
        <v>2</v>
      </c>
      <c r="AN14">
        <v>5</v>
      </c>
      <c r="AO14">
        <v>5</v>
      </c>
      <c r="AP14">
        <v>3</v>
      </c>
    </row>
    <row r="15" spans="3:42" ht="12.75">
      <c r="C15" s="46" t="s">
        <v>58</v>
      </c>
      <c r="D15" s="170"/>
      <c r="E15" s="171"/>
      <c r="F15" s="180">
        <v>4.52</v>
      </c>
      <c r="G15" s="181">
        <v>4</v>
      </c>
      <c r="H15" s="182">
        <v>4</v>
      </c>
      <c r="I15" s="180">
        <v>0</v>
      </c>
      <c r="J15" s="181">
        <v>0</v>
      </c>
      <c r="K15" s="182">
        <v>0</v>
      </c>
      <c r="L15" s="180">
        <v>4.52</v>
      </c>
      <c r="M15" s="181">
        <v>4</v>
      </c>
      <c r="N15" s="182">
        <v>4</v>
      </c>
      <c r="O15" s="180">
        <v>0</v>
      </c>
      <c r="P15" s="181">
        <v>0</v>
      </c>
      <c r="Q15" s="182">
        <v>0</v>
      </c>
      <c r="R15" s="68" t="s">
        <v>20</v>
      </c>
      <c r="S15" s="170"/>
      <c r="T15" s="171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3:42" ht="12.75">
      <c r="C16" s="46" t="s">
        <v>59</v>
      </c>
      <c r="D16" s="170"/>
      <c r="E16" s="171"/>
      <c r="F16" s="180">
        <v>4.5</v>
      </c>
      <c r="G16" s="181">
        <v>5</v>
      </c>
      <c r="H16" s="182">
        <v>5.5</v>
      </c>
      <c r="I16" s="180">
        <v>0</v>
      </c>
      <c r="J16" s="181">
        <v>0</v>
      </c>
      <c r="K16" s="182">
        <v>0</v>
      </c>
      <c r="L16" s="180">
        <v>5</v>
      </c>
      <c r="M16" s="181">
        <v>6</v>
      </c>
      <c r="N16" s="182">
        <v>7.5</v>
      </c>
      <c r="O16" s="180">
        <v>0.5</v>
      </c>
      <c r="P16" s="181">
        <v>1</v>
      </c>
      <c r="Q16" s="182">
        <v>2</v>
      </c>
      <c r="R16" s="68" t="s">
        <v>39</v>
      </c>
      <c r="S16" s="170"/>
      <c r="T16" s="171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3:42" ht="12.75">
      <c r="C17" s="46" t="s">
        <v>60</v>
      </c>
      <c r="D17" s="170"/>
      <c r="E17" s="171"/>
      <c r="F17" s="180">
        <v>0.06459999999999999</v>
      </c>
      <c r="G17" s="181">
        <v>-0.09999999999999998</v>
      </c>
      <c r="H17" s="182">
        <v>-0.09999999999999998</v>
      </c>
      <c r="I17" s="180">
        <v>0</v>
      </c>
      <c r="J17" s="181">
        <v>0</v>
      </c>
      <c r="K17" s="182">
        <v>0</v>
      </c>
      <c r="L17" s="180">
        <v>0.2322</v>
      </c>
      <c r="M17" s="181">
        <v>0.4</v>
      </c>
      <c r="N17" s="182">
        <v>0.4</v>
      </c>
      <c r="O17" s="180">
        <v>0.1676</v>
      </c>
      <c r="P17" s="181">
        <v>0.5</v>
      </c>
      <c r="Q17" s="182">
        <v>0.5</v>
      </c>
      <c r="R17" s="68" t="s">
        <v>21</v>
      </c>
      <c r="S17" s="170"/>
      <c r="T17" s="171"/>
      <c r="AA17">
        <v>3</v>
      </c>
      <c r="AD17">
        <v>2</v>
      </c>
      <c r="AE17">
        <v>3</v>
      </c>
      <c r="AF17">
        <v>3</v>
      </c>
      <c r="AG17">
        <v>2</v>
      </c>
      <c r="AH17">
        <v>5</v>
      </c>
      <c r="AI17">
        <v>5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3</v>
      </c>
    </row>
    <row r="18" spans="3:42" ht="12.75">
      <c r="C18" s="46" t="s">
        <v>61</v>
      </c>
      <c r="D18" s="170"/>
      <c r="E18" s="171"/>
      <c r="F18" s="180">
        <v>1.2999999999999998</v>
      </c>
      <c r="G18" s="181">
        <v>1.2999999999999998</v>
      </c>
      <c r="H18" s="182">
        <v>1.2999999999999998</v>
      </c>
      <c r="I18" s="180">
        <v>0</v>
      </c>
      <c r="J18" s="181">
        <v>0</v>
      </c>
      <c r="K18" s="182">
        <v>0</v>
      </c>
      <c r="L18" s="180">
        <v>2.38</v>
      </c>
      <c r="M18" s="181">
        <v>2.38</v>
      </c>
      <c r="N18" s="182">
        <v>2.38</v>
      </c>
      <c r="O18" s="180">
        <v>1.08</v>
      </c>
      <c r="P18" s="181">
        <v>1.08</v>
      </c>
      <c r="Q18" s="182">
        <v>1.08</v>
      </c>
      <c r="R18" s="68" t="s">
        <v>22</v>
      </c>
      <c r="S18" s="170"/>
      <c r="T18" s="171"/>
      <c r="AA18">
        <v>3</v>
      </c>
      <c r="AD18">
        <v>3</v>
      </c>
      <c r="AE18">
        <v>3</v>
      </c>
      <c r="AF18">
        <v>3</v>
      </c>
      <c r="AG18">
        <v>5</v>
      </c>
      <c r="AH18">
        <v>5</v>
      </c>
      <c r="AI18">
        <v>5</v>
      </c>
      <c r="AJ18">
        <v>2</v>
      </c>
      <c r="AK18">
        <v>5</v>
      </c>
      <c r="AL18">
        <v>5</v>
      </c>
      <c r="AM18">
        <v>2</v>
      </c>
      <c r="AN18">
        <v>5</v>
      </c>
      <c r="AO18">
        <v>5</v>
      </c>
      <c r="AP18">
        <v>3</v>
      </c>
    </row>
    <row r="19" spans="3:42" ht="12.75">
      <c r="C19" s="46" t="s">
        <v>62</v>
      </c>
      <c r="D19" s="170"/>
      <c r="E19" s="171"/>
      <c r="F19" s="180">
        <v>149.27</v>
      </c>
      <c r="G19" s="181">
        <v>156.41831676767677</v>
      </c>
      <c r="H19" s="182">
        <v>164.56887727049156</v>
      </c>
      <c r="I19" s="180">
        <v>31.16</v>
      </c>
      <c r="J19" s="181">
        <v>31.16</v>
      </c>
      <c r="K19" s="182">
        <v>31.16</v>
      </c>
      <c r="L19" s="180">
        <v>127</v>
      </c>
      <c r="M19" s="181">
        <v>133</v>
      </c>
      <c r="N19" s="182">
        <v>140.223546494889</v>
      </c>
      <c r="O19" s="180">
        <v>8.89</v>
      </c>
      <c r="P19" s="181">
        <v>7.741683232323233</v>
      </c>
      <c r="Q19" s="182">
        <v>6.81466922439744</v>
      </c>
      <c r="R19" s="68" t="s">
        <v>2</v>
      </c>
      <c r="S19" s="170"/>
      <c r="T19" s="171"/>
      <c r="AA19">
        <v>3</v>
      </c>
      <c r="AD19">
        <v>3</v>
      </c>
      <c r="AE19">
        <v>2</v>
      </c>
      <c r="AF19">
        <v>2</v>
      </c>
      <c r="AG19">
        <v>5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3</v>
      </c>
    </row>
    <row r="20" spans="3:42" ht="12.75">
      <c r="C20" s="46" t="s">
        <v>63</v>
      </c>
      <c r="D20" s="170"/>
      <c r="E20" s="171"/>
      <c r="F20" s="180">
        <v>54.400000000000006</v>
      </c>
      <c r="G20" s="181">
        <v>50</v>
      </c>
      <c r="H20" s="182">
        <v>50</v>
      </c>
      <c r="I20" s="180">
        <v>0</v>
      </c>
      <c r="J20" s="181">
        <v>0</v>
      </c>
      <c r="K20" s="182">
        <v>0</v>
      </c>
      <c r="L20" s="180">
        <v>91.4</v>
      </c>
      <c r="M20" s="181">
        <v>90</v>
      </c>
      <c r="N20" s="182">
        <v>90</v>
      </c>
      <c r="O20" s="180">
        <v>37</v>
      </c>
      <c r="P20" s="181">
        <v>40</v>
      </c>
      <c r="Q20" s="182">
        <v>40</v>
      </c>
      <c r="R20" s="68" t="s">
        <v>23</v>
      </c>
      <c r="S20" s="170"/>
      <c r="T20" s="171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3:42" ht="12.75">
      <c r="C21" s="46" t="s">
        <v>64</v>
      </c>
      <c r="D21" s="170"/>
      <c r="E21" s="171"/>
      <c r="F21" s="180">
        <v>0.13</v>
      </c>
      <c r="G21" s="181">
        <v>0.3956666666666666</v>
      </c>
      <c r="H21" s="182">
        <v>0.3956666666666666</v>
      </c>
      <c r="I21" s="180">
        <v>0</v>
      </c>
      <c r="J21" s="181">
        <v>0</v>
      </c>
      <c r="K21" s="182">
        <v>0</v>
      </c>
      <c r="L21" s="180">
        <v>0.232</v>
      </c>
      <c r="M21" s="181">
        <v>0.49299999999999994</v>
      </c>
      <c r="N21" s="182">
        <v>0.49299999999999994</v>
      </c>
      <c r="O21" s="180">
        <v>0.102</v>
      </c>
      <c r="P21" s="181">
        <v>0.09733333333333333</v>
      </c>
      <c r="Q21" s="182">
        <v>0.09733333333333333</v>
      </c>
      <c r="R21" s="68" t="s">
        <v>24</v>
      </c>
      <c r="S21" s="170"/>
      <c r="T21" s="171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3:42" ht="12.75">
      <c r="C22" s="46" t="s">
        <v>65</v>
      </c>
      <c r="D22" s="170"/>
      <c r="E22" s="171"/>
      <c r="F22" s="180">
        <v>16</v>
      </c>
      <c r="G22" s="181">
        <v>15</v>
      </c>
      <c r="H22" s="182">
        <v>15</v>
      </c>
      <c r="I22" s="180">
        <v>0</v>
      </c>
      <c r="J22" s="181">
        <v>0</v>
      </c>
      <c r="K22" s="182">
        <v>0</v>
      </c>
      <c r="L22" s="180">
        <v>16</v>
      </c>
      <c r="M22" s="181">
        <v>15</v>
      </c>
      <c r="N22" s="182">
        <v>15</v>
      </c>
      <c r="O22" s="180">
        <v>0</v>
      </c>
      <c r="P22" s="181">
        <v>0</v>
      </c>
      <c r="Q22" s="182">
        <v>0</v>
      </c>
      <c r="R22" s="68" t="s">
        <v>25</v>
      </c>
      <c r="S22" s="170"/>
      <c r="T22" s="171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3:42" ht="12.75">
      <c r="C23" s="46" t="s">
        <v>66</v>
      </c>
      <c r="D23" s="170"/>
      <c r="E23" s="171"/>
      <c r="F23" s="180">
        <v>129.618</v>
      </c>
      <c r="G23" s="181">
        <v>129.618</v>
      </c>
      <c r="H23" s="182">
        <v>129.618</v>
      </c>
      <c r="I23" s="180">
        <v>26</v>
      </c>
      <c r="J23" s="181">
        <v>26</v>
      </c>
      <c r="K23" s="182">
        <v>26</v>
      </c>
      <c r="L23" s="180">
        <v>122.973</v>
      </c>
      <c r="M23" s="181">
        <v>122.973</v>
      </c>
      <c r="N23" s="182">
        <v>122.973</v>
      </c>
      <c r="O23" s="180">
        <v>19.355</v>
      </c>
      <c r="P23" s="181">
        <v>19.355</v>
      </c>
      <c r="Q23" s="182">
        <v>19.355</v>
      </c>
      <c r="R23" s="68" t="s">
        <v>26</v>
      </c>
      <c r="S23" s="170"/>
      <c r="T23" s="171"/>
      <c r="AA23">
        <v>3</v>
      </c>
      <c r="AD23">
        <v>2</v>
      </c>
      <c r="AE23">
        <v>3</v>
      </c>
      <c r="AF23">
        <v>3</v>
      </c>
      <c r="AG23">
        <v>2</v>
      </c>
      <c r="AH23">
        <v>5</v>
      </c>
      <c r="AI23">
        <v>5</v>
      </c>
      <c r="AJ23">
        <v>2</v>
      </c>
      <c r="AK23">
        <v>5</v>
      </c>
      <c r="AL23">
        <v>5</v>
      </c>
      <c r="AM23">
        <v>2</v>
      </c>
      <c r="AN23">
        <v>5</v>
      </c>
      <c r="AO23">
        <v>5</v>
      </c>
      <c r="AP23">
        <v>3</v>
      </c>
    </row>
    <row r="24" spans="3:42" ht="12.75">
      <c r="C24" s="46" t="s">
        <v>67</v>
      </c>
      <c r="D24" s="170"/>
      <c r="E24" s="171"/>
      <c r="F24" s="180">
        <v>0.69</v>
      </c>
      <c r="G24" s="181">
        <v>-0.001182857142857141</v>
      </c>
      <c r="H24" s="182">
        <v>0</v>
      </c>
      <c r="I24" s="180">
        <v>0</v>
      </c>
      <c r="J24" s="181">
        <v>0</v>
      </c>
      <c r="K24" s="182">
        <v>0</v>
      </c>
      <c r="L24" s="180">
        <v>0.69</v>
      </c>
      <c r="M24" s="181">
        <v>0.000188571428571429</v>
      </c>
      <c r="N24" s="182">
        <v>0</v>
      </c>
      <c r="O24" s="180">
        <v>0</v>
      </c>
      <c r="P24" s="181">
        <v>0.00137142857142857</v>
      </c>
      <c r="Q24" s="182">
        <v>0</v>
      </c>
      <c r="R24" s="68" t="s">
        <v>27</v>
      </c>
      <c r="S24" s="170"/>
      <c r="T24" s="171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3:42" ht="12.75">
      <c r="C25" s="46" t="s">
        <v>68</v>
      </c>
      <c r="D25" s="170"/>
      <c r="E25" s="171"/>
      <c r="F25" s="180">
        <v>0.7300000000000001</v>
      </c>
      <c r="G25" s="181">
        <v>0.7922845806495076</v>
      </c>
      <c r="H25" s="182">
        <v>1</v>
      </c>
      <c r="I25" s="180">
        <v>0</v>
      </c>
      <c r="J25" s="181">
        <v>0</v>
      </c>
      <c r="K25" s="182">
        <v>0</v>
      </c>
      <c r="L25" s="180">
        <v>1.3</v>
      </c>
      <c r="M25" s="181">
        <v>1.5979609941145227</v>
      </c>
      <c r="N25" s="182">
        <v>2</v>
      </c>
      <c r="O25" s="180">
        <v>0.57</v>
      </c>
      <c r="P25" s="181">
        <v>0.8056764134650152</v>
      </c>
      <c r="Q25" s="182">
        <v>1</v>
      </c>
      <c r="R25" s="68" t="s">
        <v>275</v>
      </c>
      <c r="S25" s="170"/>
      <c r="T25" s="171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3:42" ht="12.75">
      <c r="C26" s="46" t="s">
        <v>111</v>
      </c>
      <c r="D26" s="170"/>
      <c r="E26" s="171"/>
      <c r="F26" s="180">
        <v>17</v>
      </c>
      <c r="G26" s="181">
        <v>17</v>
      </c>
      <c r="H26" s="182">
        <v>17</v>
      </c>
      <c r="I26" s="180">
        <v>0</v>
      </c>
      <c r="J26" s="181">
        <v>0</v>
      </c>
      <c r="K26" s="182">
        <v>0</v>
      </c>
      <c r="L26" s="180">
        <v>17</v>
      </c>
      <c r="M26" s="181">
        <v>17</v>
      </c>
      <c r="N26" s="182">
        <v>17</v>
      </c>
      <c r="O26" s="180">
        <v>0</v>
      </c>
      <c r="P26" s="181">
        <v>0</v>
      </c>
      <c r="Q26" s="182">
        <v>0</v>
      </c>
      <c r="R26" s="68" t="s">
        <v>110</v>
      </c>
      <c r="S26" s="170"/>
      <c r="T26" s="171"/>
      <c r="AA26">
        <v>3</v>
      </c>
      <c r="AD26">
        <v>3</v>
      </c>
      <c r="AE26">
        <v>3</v>
      </c>
      <c r="AF26">
        <v>3</v>
      </c>
      <c r="AG26">
        <v>5</v>
      </c>
      <c r="AH26">
        <v>5</v>
      </c>
      <c r="AI26">
        <v>5</v>
      </c>
      <c r="AJ26">
        <v>2</v>
      </c>
      <c r="AK26">
        <v>5</v>
      </c>
      <c r="AL26">
        <v>5</v>
      </c>
      <c r="AM26">
        <v>2</v>
      </c>
      <c r="AN26">
        <v>5</v>
      </c>
      <c r="AO26">
        <v>5</v>
      </c>
      <c r="AP26">
        <v>3</v>
      </c>
    </row>
    <row r="27" spans="3:42" ht="12.75">
      <c r="C27" s="46" t="s">
        <v>69</v>
      </c>
      <c r="D27" s="170"/>
      <c r="E27" s="171"/>
      <c r="F27" s="180">
        <v>1.65</v>
      </c>
      <c r="G27" s="181">
        <v>2</v>
      </c>
      <c r="H27" s="182">
        <v>2</v>
      </c>
      <c r="I27" s="180">
        <v>0</v>
      </c>
      <c r="J27" s="181">
        <v>0</v>
      </c>
      <c r="K27" s="182">
        <v>0</v>
      </c>
      <c r="L27" s="180">
        <v>1.65</v>
      </c>
      <c r="M27" s="181">
        <v>2</v>
      </c>
      <c r="N27" s="182">
        <v>2</v>
      </c>
      <c r="O27" s="180">
        <v>0</v>
      </c>
      <c r="P27" s="181">
        <v>0</v>
      </c>
      <c r="Q27" s="182">
        <v>0</v>
      </c>
      <c r="R27" s="68" t="s">
        <v>28</v>
      </c>
      <c r="S27" s="170"/>
      <c r="T27" s="171"/>
      <c r="AA27">
        <v>3</v>
      </c>
      <c r="AD27">
        <v>3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5</v>
      </c>
      <c r="AN27">
        <v>2</v>
      </c>
      <c r="AO27">
        <v>2</v>
      </c>
      <c r="AP27">
        <v>3</v>
      </c>
    </row>
    <row r="28" spans="3:42" ht="12.75">
      <c r="C28" s="46" t="s">
        <v>70</v>
      </c>
      <c r="D28" s="170"/>
      <c r="E28" s="171"/>
      <c r="F28" s="180">
        <v>137.15</v>
      </c>
      <c r="G28" s="181">
        <v>145</v>
      </c>
      <c r="H28" s="182">
        <v>150</v>
      </c>
      <c r="I28" s="180">
        <v>6</v>
      </c>
      <c r="J28" s="181">
        <v>6</v>
      </c>
      <c r="K28" s="182">
        <v>6</v>
      </c>
      <c r="L28" s="180">
        <v>167</v>
      </c>
      <c r="M28" s="181">
        <v>175</v>
      </c>
      <c r="N28" s="182">
        <v>180</v>
      </c>
      <c r="O28" s="180">
        <v>35.85</v>
      </c>
      <c r="P28" s="181">
        <v>36</v>
      </c>
      <c r="Q28" s="182">
        <v>36</v>
      </c>
      <c r="R28" s="68" t="s">
        <v>29</v>
      </c>
      <c r="S28" s="170"/>
      <c r="T28" s="171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3:42" ht="12.75">
      <c r="C29" s="46" t="s">
        <v>71</v>
      </c>
      <c r="D29" s="170"/>
      <c r="E29" s="171"/>
      <c r="F29" s="180">
        <v>-0.48</v>
      </c>
      <c r="G29" s="181">
        <v>-0.48</v>
      </c>
      <c r="H29" s="182">
        <v>-0.48</v>
      </c>
      <c r="I29" s="180">
        <v>0</v>
      </c>
      <c r="J29" s="181">
        <v>0</v>
      </c>
      <c r="K29" s="182">
        <v>0</v>
      </c>
      <c r="L29" s="180">
        <v>1.52</v>
      </c>
      <c r="M29" s="181">
        <v>1.52</v>
      </c>
      <c r="N29" s="182">
        <v>1.52</v>
      </c>
      <c r="O29" s="180">
        <v>2</v>
      </c>
      <c r="P29" s="181">
        <v>2</v>
      </c>
      <c r="Q29" s="182">
        <v>2</v>
      </c>
      <c r="R29" s="68" t="s">
        <v>30</v>
      </c>
      <c r="S29" s="170"/>
      <c r="T29" s="171"/>
      <c r="AA29">
        <v>3</v>
      </c>
      <c r="AD29">
        <v>2</v>
      </c>
      <c r="AE29">
        <v>3</v>
      </c>
      <c r="AF29">
        <v>3</v>
      </c>
      <c r="AG29">
        <v>2</v>
      </c>
      <c r="AH29">
        <v>5</v>
      </c>
      <c r="AI29">
        <v>5</v>
      </c>
      <c r="AJ29">
        <v>2</v>
      </c>
      <c r="AK29">
        <v>5</v>
      </c>
      <c r="AL29">
        <v>5</v>
      </c>
      <c r="AM29">
        <v>2</v>
      </c>
      <c r="AN29">
        <v>5</v>
      </c>
      <c r="AO29">
        <v>5</v>
      </c>
      <c r="AP29">
        <v>3</v>
      </c>
    </row>
    <row r="30" spans="3:42" ht="12.75">
      <c r="C30" s="46" t="s">
        <v>72</v>
      </c>
      <c r="D30" s="170"/>
      <c r="E30" s="171"/>
      <c r="F30" s="180">
        <v>13.374</v>
      </c>
      <c r="G30" s="181">
        <v>14</v>
      </c>
      <c r="H30" s="182">
        <v>15</v>
      </c>
      <c r="I30" s="180">
        <v>0.006</v>
      </c>
      <c r="J30" s="181">
        <v>0</v>
      </c>
      <c r="K30" s="182">
        <v>0</v>
      </c>
      <c r="L30" s="180">
        <v>15.291</v>
      </c>
      <c r="M30" s="181">
        <v>16</v>
      </c>
      <c r="N30" s="182">
        <v>17</v>
      </c>
      <c r="O30" s="180">
        <v>1.923</v>
      </c>
      <c r="P30" s="181">
        <v>2</v>
      </c>
      <c r="Q30" s="182">
        <v>2</v>
      </c>
      <c r="R30" s="68" t="s">
        <v>31</v>
      </c>
      <c r="S30" s="170"/>
      <c r="T30" s="171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3:42" ht="12.75">
      <c r="C31" s="46" t="s">
        <v>73</v>
      </c>
      <c r="D31" s="170"/>
      <c r="E31" s="171"/>
      <c r="F31" s="180">
        <v>21.159</v>
      </c>
      <c r="G31" s="181">
        <v>23.4122477324263</v>
      </c>
      <c r="H31" s="182">
        <v>21</v>
      </c>
      <c r="I31" s="180">
        <v>15.219</v>
      </c>
      <c r="J31" s="181">
        <v>12</v>
      </c>
      <c r="K31" s="182">
        <v>11</v>
      </c>
      <c r="L31" s="180">
        <v>38.61</v>
      </c>
      <c r="M31" s="181">
        <v>31.4122477324263</v>
      </c>
      <c r="N31" s="182">
        <v>30</v>
      </c>
      <c r="O31" s="180">
        <v>32.67</v>
      </c>
      <c r="P31" s="181">
        <v>20</v>
      </c>
      <c r="Q31" s="182">
        <v>20</v>
      </c>
      <c r="R31" s="68" t="s">
        <v>5</v>
      </c>
      <c r="S31" s="170"/>
      <c r="T31" s="171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3:42" ht="12.75">
      <c r="C32" s="46" t="s">
        <v>74</v>
      </c>
      <c r="D32" s="170"/>
      <c r="E32" s="171"/>
      <c r="F32" s="180">
        <v>19.97</v>
      </c>
      <c r="G32" s="181">
        <v>22</v>
      </c>
      <c r="H32" s="182">
        <v>22</v>
      </c>
      <c r="I32" s="180">
        <v>0</v>
      </c>
      <c r="J32" s="181">
        <v>0</v>
      </c>
      <c r="K32" s="182">
        <v>0</v>
      </c>
      <c r="L32" s="180">
        <v>20</v>
      </c>
      <c r="M32" s="181">
        <v>22</v>
      </c>
      <c r="N32" s="182">
        <v>22</v>
      </c>
      <c r="O32" s="180">
        <v>0.03</v>
      </c>
      <c r="P32" s="181">
        <v>0</v>
      </c>
      <c r="Q32" s="182">
        <v>0</v>
      </c>
      <c r="R32" s="68" t="s">
        <v>32</v>
      </c>
      <c r="S32" s="170"/>
      <c r="T32" s="171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3:42" ht="12.75">
      <c r="C33" s="46" t="s">
        <v>333</v>
      </c>
      <c r="D33" s="170"/>
      <c r="E33" s="171"/>
      <c r="F33" s="180">
        <v>3.9</v>
      </c>
      <c r="G33" s="181">
        <v>5</v>
      </c>
      <c r="H33" s="182">
        <v>5</v>
      </c>
      <c r="I33" s="180">
        <v>1</v>
      </c>
      <c r="J33" s="181">
        <v>1</v>
      </c>
      <c r="K33" s="182">
        <v>1</v>
      </c>
      <c r="L33" s="180">
        <v>3</v>
      </c>
      <c r="M33" s="181">
        <v>4</v>
      </c>
      <c r="N33" s="182">
        <v>4</v>
      </c>
      <c r="O33" s="180">
        <v>0.1</v>
      </c>
      <c r="P33" s="181">
        <v>0</v>
      </c>
      <c r="Q33" s="182">
        <v>0</v>
      </c>
      <c r="R33" s="68" t="s">
        <v>332</v>
      </c>
      <c r="S33" s="170"/>
      <c r="T33" s="171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2.75">
      <c r="C34" s="46" t="s">
        <v>75</v>
      </c>
      <c r="D34" s="170"/>
      <c r="E34" s="171"/>
      <c r="F34" s="180">
        <v>0.18</v>
      </c>
      <c r="G34" s="181">
        <v>0.24</v>
      </c>
      <c r="H34" s="182">
        <v>0.24</v>
      </c>
      <c r="I34" s="180">
        <v>0</v>
      </c>
      <c r="J34" s="181">
        <v>0</v>
      </c>
      <c r="K34" s="182">
        <v>0</v>
      </c>
      <c r="L34" s="180">
        <v>0.19</v>
      </c>
      <c r="M34" s="181">
        <v>0.25</v>
      </c>
      <c r="N34" s="182">
        <v>0.25</v>
      </c>
      <c r="O34" s="180">
        <v>0.01</v>
      </c>
      <c r="P34" s="181">
        <v>0.01</v>
      </c>
      <c r="Q34" s="182">
        <v>0.01</v>
      </c>
      <c r="R34" s="68" t="s">
        <v>33</v>
      </c>
      <c r="S34" s="170"/>
      <c r="T34" s="171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2.75">
      <c r="C35" s="46" t="s">
        <v>76</v>
      </c>
      <c r="D35" s="170"/>
      <c r="E35" s="171"/>
      <c r="F35" s="180">
        <v>1.3199999999999998</v>
      </c>
      <c r="G35" s="181">
        <v>1</v>
      </c>
      <c r="H35" s="182">
        <v>1</v>
      </c>
      <c r="I35" s="180">
        <v>0</v>
      </c>
      <c r="J35" s="181">
        <v>0</v>
      </c>
      <c r="K35" s="182">
        <v>0</v>
      </c>
      <c r="L35" s="180">
        <v>2.09</v>
      </c>
      <c r="M35" s="181">
        <v>2</v>
      </c>
      <c r="N35" s="182">
        <v>2</v>
      </c>
      <c r="O35" s="180">
        <v>0.77</v>
      </c>
      <c r="P35" s="181">
        <v>1</v>
      </c>
      <c r="Q35" s="182">
        <v>1</v>
      </c>
      <c r="R35" s="68" t="s">
        <v>34</v>
      </c>
      <c r="S35" s="170"/>
      <c r="T35" s="171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2.75">
      <c r="C36" s="46" t="s">
        <v>77</v>
      </c>
      <c r="D36" s="170"/>
      <c r="E36" s="171"/>
      <c r="F36" s="180">
        <v>57</v>
      </c>
      <c r="G36" s="181">
        <v>52</v>
      </c>
      <c r="H36" s="182">
        <v>54</v>
      </c>
      <c r="I36" s="180">
        <v>2</v>
      </c>
      <c r="J36" s="181">
        <v>2</v>
      </c>
      <c r="K36" s="182">
        <v>2</v>
      </c>
      <c r="L36" s="180">
        <v>61</v>
      </c>
      <c r="M36" s="181">
        <v>57</v>
      </c>
      <c r="N36" s="182">
        <v>59</v>
      </c>
      <c r="O36" s="180">
        <v>6</v>
      </c>
      <c r="P36" s="181">
        <v>7</v>
      </c>
      <c r="Q36" s="182">
        <v>7</v>
      </c>
      <c r="R36" s="68" t="s">
        <v>35</v>
      </c>
      <c r="S36" s="170"/>
      <c r="T36" s="171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3:42" ht="12.75">
      <c r="C37" s="46" t="s">
        <v>78</v>
      </c>
      <c r="D37" s="170"/>
      <c r="E37" s="171"/>
      <c r="F37" s="180">
        <v>0.77</v>
      </c>
      <c r="G37" s="181">
        <v>1</v>
      </c>
      <c r="H37" s="182">
        <v>1</v>
      </c>
      <c r="I37" s="180">
        <v>0</v>
      </c>
      <c r="J37" s="181">
        <v>0</v>
      </c>
      <c r="K37" s="182">
        <v>0</v>
      </c>
      <c r="L37" s="180">
        <v>0.77</v>
      </c>
      <c r="M37" s="181">
        <v>1</v>
      </c>
      <c r="N37" s="182">
        <v>1</v>
      </c>
      <c r="O37" s="180">
        <v>0</v>
      </c>
      <c r="P37" s="181">
        <v>0</v>
      </c>
      <c r="Q37" s="182">
        <v>0</v>
      </c>
      <c r="R37" s="68" t="s">
        <v>36</v>
      </c>
      <c r="S37" s="170"/>
      <c r="T37" s="171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3:42" ht="12.75">
      <c r="C38" s="46" t="s">
        <v>79</v>
      </c>
      <c r="D38" s="170"/>
      <c r="E38" s="171"/>
      <c r="F38" s="180">
        <v>12.89</v>
      </c>
      <c r="G38" s="181">
        <v>13</v>
      </c>
      <c r="H38" s="182">
        <v>13</v>
      </c>
      <c r="I38" s="180">
        <v>3</v>
      </c>
      <c r="J38" s="181">
        <v>3</v>
      </c>
      <c r="K38" s="182">
        <v>3</v>
      </c>
      <c r="L38" s="180">
        <v>9.97</v>
      </c>
      <c r="M38" s="181">
        <v>10</v>
      </c>
      <c r="N38" s="182">
        <v>10</v>
      </c>
      <c r="O38" s="180">
        <v>0.08</v>
      </c>
      <c r="P38" s="181">
        <v>0</v>
      </c>
      <c r="Q38" s="182">
        <v>0</v>
      </c>
      <c r="R38" s="68" t="s">
        <v>37</v>
      </c>
      <c r="S38" s="170"/>
      <c r="T38" s="171"/>
      <c r="AA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2</v>
      </c>
    </row>
    <row r="39" spans="3:42" ht="12.75">
      <c r="C39" s="46" t="s">
        <v>80</v>
      </c>
      <c r="D39" s="170"/>
      <c r="E39" s="171"/>
      <c r="F39" s="180">
        <v>0.41</v>
      </c>
      <c r="G39" s="181">
        <v>0.41</v>
      </c>
      <c r="H39" s="182">
        <v>0.41</v>
      </c>
      <c r="I39" s="180">
        <v>0</v>
      </c>
      <c r="J39" s="181">
        <v>0</v>
      </c>
      <c r="K39" s="182">
        <v>0</v>
      </c>
      <c r="L39" s="180">
        <v>0.43</v>
      </c>
      <c r="M39" s="181">
        <v>0.43</v>
      </c>
      <c r="N39" s="182">
        <v>0.43</v>
      </c>
      <c r="O39" s="180">
        <v>0.02</v>
      </c>
      <c r="P39" s="181">
        <v>0.02</v>
      </c>
      <c r="Q39" s="182">
        <v>0.02</v>
      </c>
      <c r="R39" s="68" t="s">
        <v>99</v>
      </c>
      <c r="S39" s="170"/>
      <c r="T39" s="171"/>
      <c r="AA39">
        <v>3</v>
      </c>
      <c r="AD39">
        <v>3</v>
      </c>
      <c r="AE39">
        <v>3</v>
      </c>
      <c r="AF39">
        <v>3</v>
      </c>
      <c r="AG39">
        <v>5</v>
      </c>
      <c r="AH39">
        <v>5</v>
      </c>
      <c r="AI39">
        <v>5</v>
      </c>
      <c r="AJ39">
        <v>3</v>
      </c>
      <c r="AK39">
        <v>5</v>
      </c>
      <c r="AL39">
        <v>5</v>
      </c>
      <c r="AM39">
        <v>2</v>
      </c>
      <c r="AN39">
        <v>5</v>
      </c>
      <c r="AO39">
        <v>5</v>
      </c>
      <c r="AP39">
        <v>3</v>
      </c>
    </row>
    <row r="40" spans="3:42" ht="12.75">
      <c r="C40" s="46" t="s">
        <v>81</v>
      </c>
      <c r="D40" s="170"/>
      <c r="E40" s="171"/>
      <c r="F40" s="180">
        <v>32</v>
      </c>
      <c r="G40" s="181">
        <v>30</v>
      </c>
      <c r="H40" s="182">
        <v>30</v>
      </c>
      <c r="I40" s="180">
        <v>5</v>
      </c>
      <c r="J40" s="181">
        <v>5</v>
      </c>
      <c r="K40" s="182">
        <v>5</v>
      </c>
      <c r="L40" s="180">
        <v>32</v>
      </c>
      <c r="M40" s="181">
        <v>30</v>
      </c>
      <c r="N40" s="182">
        <v>30</v>
      </c>
      <c r="O40" s="180">
        <v>5</v>
      </c>
      <c r="P40" s="181">
        <v>5</v>
      </c>
      <c r="Q40" s="182">
        <v>5</v>
      </c>
      <c r="R40" s="68" t="s">
        <v>38</v>
      </c>
      <c r="S40" s="170"/>
      <c r="T40" s="171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3:42" ht="13.5" thickBot="1">
      <c r="C41" s="46" t="s">
        <v>82</v>
      </c>
      <c r="D41" s="170"/>
      <c r="E41" s="171"/>
      <c r="F41" s="180">
        <v>103.95</v>
      </c>
      <c r="G41" s="181">
        <v>110</v>
      </c>
      <c r="H41" s="182">
        <v>110</v>
      </c>
      <c r="I41" s="180">
        <v>0</v>
      </c>
      <c r="J41" s="181">
        <v>0</v>
      </c>
      <c r="K41" s="182">
        <v>0</v>
      </c>
      <c r="L41" s="180">
        <v>107.31</v>
      </c>
      <c r="M41" s="181">
        <v>110</v>
      </c>
      <c r="N41" s="182">
        <v>110</v>
      </c>
      <c r="O41" s="180">
        <v>3.36</v>
      </c>
      <c r="P41" s="181">
        <v>0</v>
      </c>
      <c r="Q41" s="182">
        <v>0</v>
      </c>
      <c r="R41" s="68" t="s">
        <v>40</v>
      </c>
      <c r="S41" s="170"/>
      <c r="T41" s="171"/>
      <c r="AA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</row>
    <row r="42" spans="3:42" ht="14.25" thickBot="1" thickTop="1">
      <c r="C42" s="14" t="s">
        <v>7</v>
      </c>
      <c r="D42" s="174"/>
      <c r="E42" s="175"/>
      <c r="F42" s="152">
        <v>988.2755999999999</v>
      </c>
      <c r="G42" s="153">
        <v>1003.3353328902763</v>
      </c>
      <c r="H42" s="154">
        <v>1018.7825439371583</v>
      </c>
      <c r="I42" s="152">
        <v>101.835</v>
      </c>
      <c r="J42" s="153">
        <v>98.61</v>
      </c>
      <c r="K42" s="154">
        <v>97.61</v>
      </c>
      <c r="L42" s="152">
        <v>1207.8622</v>
      </c>
      <c r="M42" s="153">
        <v>1213.3863972979696</v>
      </c>
      <c r="N42" s="154">
        <v>1230.099546494889</v>
      </c>
      <c r="O42" s="152">
        <v>321.42159999999996</v>
      </c>
      <c r="P42" s="153">
        <v>308.66106440769295</v>
      </c>
      <c r="Q42" s="154">
        <v>308.92700255773076</v>
      </c>
      <c r="R42" s="14" t="s">
        <v>7</v>
      </c>
      <c r="S42" s="174"/>
      <c r="T42" s="175"/>
      <c r="AA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  <c r="AP42" t="e">
        <v>#REF!</v>
      </c>
    </row>
    <row r="43" spans="3:42" ht="13.5" thickTop="1">
      <c r="C43" s="46" t="s">
        <v>85</v>
      </c>
      <c r="D43" s="170"/>
      <c r="E43" s="171"/>
      <c r="F43" s="180">
        <v>5.2</v>
      </c>
      <c r="G43" s="181">
        <v>5</v>
      </c>
      <c r="H43" s="182">
        <v>5</v>
      </c>
      <c r="I43" s="180">
        <v>0</v>
      </c>
      <c r="J43" s="181">
        <v>0</v>
      </c>
      <c r="K43" s="182">
        <v>0</v>
      </c>
      <c r="L43" s="180">
        <v>5.2</v>
      </c>
      <c r="M43" s="181">
        <v>5</v>
      </c>
      <c r="N43" s="182">
        <v>5</v>
      </c>
      <c r="O43" s="180">
        <v>0</v>
      </c>
      <c r="P43" s="181">
        <v>0</v>
      </c>
      <c r="Q43" s="182">
        <v>0</v>
      </c>
      <c r="R43" s="68" t="s">
        <v>42</v>
      </c>
      <c r="S43" s="170"/>
      <c r="T43" s="171"/>
      <c r="AA43">
        <v>3</v>
      </c>
      <c r="AD43">
        <v>3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5</v>
      </c>
      <c r="AK43">
        <v>2</v>
      </c>
      <c r="AL43">
        <v>2</v>
      </c>
      <c r="AM43">
        <v>5</v>
      </c>
      <c r="AN43">
        <v>2</v>
      </c>
      <c r="AO43">
        <v>2</v>
      </c>
      <c r="AP43">
        <v>3</v>
      </c>
    </row>
    <row r="44" spans="3:42" ht="12.75">
      <c r="C44" s="46" t="s">
        <v>86</v>
      </c>
      <c r="D44" s="170"/>
      <c r="E44" s="171"/>
      <c r="F44" s="180">
        <v>-2.83</v>
      </c>
      <c r="G44" s="181">
        <v>-2.83</v>
      </c>
      <c r="H44" s="182">
        <v>-2.83</v>
      </c>
      <c r="I44" s="180">
        <v>0</v>
      </c>
      <c r="J44" s="181">
        <v>0</v>
      </c>
      <c r="K44" s="182">
        <v>0</v>
      </c>
      <c r="L44" s="180">
        <v>0.4</v>
      </c>
      <c r="M44" s="181">
        <v>0.4</v>
      </c>
      <c r="N44" s="182">
        <v>0.4</v>
      </c>
      <c r="O44" s="180">
        <v>3.23</v>
      </c>
      <c r="P44" s="181">
        <v>3.23</v>
      </c>
      <c r="Q44" s="182">
        <v>3.23</v>
      </c>
      <c r="R44" s="68" t="s">
        <v>43</v>
      </c>
      <c r="S44" s="170"/>
      <c r="T44" s="171"/>
      <c r="AA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5</v>
      </c>
      <c r="AJ44">
        <v>3</v>
      </c>
      <c r="AK44">
        <v>5</v>
      </c>
      <c r="AL44">
        <v>5</v>
      </c>
      <c r="AM44">
        <v>3</v>
      </c>
      <c r="AN44">
        <v>5</v>
      </c>
      <c r="AO44">
        <v>5</v>
      </c>
      <c r="AP44">
        <v>3</v>
      </c>
    </row>
    <row r="45" spans="3:42" ht="12.75">
      <c r="C45" s="46" t="s">
        <v>87</v>
      </c>
      <c r="D45" s="170"/>
      <c r="E45" s="171"/>
      <c r="F45" s="180">
        <v>19.43</v>
      </c>
      <c r="G45" s="181">
        <v>19.43</v>
      </c>
      <c r="H45" s="182">
        <v>19.43</v>
      </c>
      <c r="I45" s="180">
        <v>0</v>
      </c>
      <c r="J45" s="181">
        <v>0</v>
      </c>
      <c r="K45" s="182">
        <v>0</v>
      </c>
      <c r="L45" s="180">
        <v>19.43</v>
      </c>
      <c r="M45" s="181">
        <v>19.43</v>
      </c>
      <c r="N45" s="182">
        <v>19.43</v>
      </c>
      <c r="O45" s="180">
        <v>0</v>
      </c>
      <c r="P45" s="181">
        <v>0</v>
      </c>
      <c r="Q45" s="182">
        <v>0</v>
      </c>
      <c r="R45" s="68" t="s">
        <v>3</v>
      </c>
      <c r="S45" s="170"/>
      <c r="T45" s="171"/>
      <c r="AA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5</v>
      </c>
      <c r="AJ45">
        <v>5</v>
      </c>
      <c r="AK45">
        <v>5</v>
      </c>
      <c r="AL45">
        <v>5</v>
      </c>
      <c r="AM45">
        <v>5</v>
      </c>
      <c r="AN45">
        <v>5</v>
      </c>
      <c r="AO45">
        <v>5</v>
      </c>
      <c r="AP45">
        <v>3</v>
      </c>
    </row>
    <row r="46" spans="3:42" ht="12.75">
      <c r="C46" s="46" t="s">
        <v>88</v>
      </c>
      <c r="D46" s="170"/>
      <c r="E46" s="171"/>
      <c r="F46" s="180">
        <v>0.86</v>
      </c>
      <c r="G46" s="181">
        <v>0.86</v>
      </c>
      <c r="H46" s="182">
        <v>0.86</v>
      </c>
      <c r="I46" s="180">
        <v>0</v>
      </c>
      <c r="J46" s="181">
        <v>0</v>
      </c>
      <c r="K46" s="182">
        <v>0</v>
      </c>
      <c r="L46" s="180">
        <v>0.86</v>
      </c>
      <c r="M46" s="181">
        <v>0.86</v>
      </c>
      <c r="N46" s="182">
        <v>0.86</v>
      </c>
      <c r="O46" s="180">
        <v>0</v>
      </c>
      <c r="P46" s="181">
        <v>0</v>
      </c>
      <c r="Q46" s="182">
        <v>0</v>
      </c>
      <c r="R46" s="68" t="s">
        <v>44</v>
      </c>
      <c r="S46" s="170"/>
      <c r="T46" s="171"/>
      <c r="AA46">
        <v>3</v>
      </c>
      <c r="AD46">
        <v>3</v>
      </c>
      <c r="AE46">
        <v>3</v>
      </c>
      <c r="AF46">
        <v>3</v>
      </c>
      <c r="AG46">
        <v>2</v>
      </c>
      <c r="AH46">
        <v>5</v>
      </c>
      <c r="AI46">
        <v>5</v>
      </c>
      <c r="AJ46">
        <v>5</v>
      </c>
      <c r="AK46">
        <v>5</v>
      </c>
      <c r="AL46">
        <v>5</v>
      </c>
      <c r="AM46">
        <v>2</v>
      </c>
      <c r="AN46">
        <v>5</v>
      </c>
      <c r="AO46">
        <v>5</v>
      </c>
      <c r="AP46">
        <v>3</v>
      </c>
    </row>
    <row r="47" spans="3:42" ht="12.75">
      <c r="C47" s="46" t="s">
        <v>90</v>
      </c>
      <c r="D47" s="170"/>
      <c r="E47" s="171"/>
      <c r="F47" s="180">
        <v>5</v>
      </c>
      <c r="G47" s="181">
        <v>5</v>
      </c>
      <c r="H47" s="182">
        <v>5</v>
      </c>
      <c r="I47" s="180">
        <v>0</v>
      </c>
      <c r="J47" s="181">
        <v>0</v>
      </c>
      <c r="K47" s="182">
        <v>0</v>
      </c>
      <c r="L47" s="180">
        <v>5</v>
      </c>
      <c r="M47" s="181">
        <v>5</v>
      </c>
      <c r="N47" s="182">
        <v>5</v>
      </c>
      <c r="O47" s="180">
        <v>0</v>
      </c>
      <c r="P47" s="181">
        <v>0</v>
      </c>
      <c r="Q47" s="182">
        <v>0</v>
      </c>
      <c r="R47" s="68" t="s">
        <v>45</v>
      </c>
      <c r="S47" s="170"/>
      <c r="T47" s="171"/>
      <c r="AA47">
        <v>3</v>
      </c>
      <c r="AD47">
        <v>3</v>
      </c>
      <c r="AE47">
        <v>2</v>
      </c>
      <c r="AF47">
        <v>2</v>
      </c>
      <c r="AG47">
        <v>2</v>
      </c>
      <c r="AH47">
        <v>2</v>
      </c>
      <c r="AI47">
        <v>2</v>
      </c>
      <c r="AJ47">
        <v>5</v>
      </c>
      <c r="AK47">
        <v>2</v>
      </c>
      <c r="AL47">
        <v>2</v>
      </c>
      <c r="AM47">
        <v>5</v>
      </c>
      <c r="AN47">
        <v>2</v>
      </c>
      <c r="AO47">
        <v>2</v>
      </c>
      <c r="AP47">
        <v>3</v>
      </c>
    </row>
    <row r="48" spans="3:42" ht="13.5" thickBot="1">
      <c r="C48" s="46" t="s">
        <v>91</v>
      </c>
      <c r="D48" s="170"/>
      <c r="E48" s="171"/>
      <c r="F48" s="180">
        <v>0.3</v>
      </c>
      <c r="G48" s="181">
        <v>0.3</v>
      </c>
      <c r="H48" s="182">
        <v>0.3</v>
      </c>
      <c r="I48" s="180">
        <v>0</v>
      </c>
      <c r="J48" s="181">
        <v>0</v>
      </c>
      <c r="K48" s="182">
        <v>0</v>
      </c>
      <c r="L48" s="180">
        <v>0.3</v>
      </c>
      <c r="M48" s="181">
        <v>0.3</v>
      </c>
      <c r="N48" s="182">
        <v>0.3</v>
      </c>
      <c r="O48" s="180">
        <v>0</v>
      </c>
      <c r="P48" s="181">
        <v>0</v>
      </c>
      <c r="Q48" s="182">
        <v>0</v>
      </c>
      <c r="R48" s="68" t="s">
        <v>6</v>
      </c>
      <c r="S48" s="170"/>
      <c r="T48" s="171"/>
      <c r="AA48">
        <v>3</v>
      </c>
      <c r="AD48">
        <v>3</v>
      </c>
      <c r="AE48">
        <v>3</v>
      </c>
      <c r="AF48">
        <v>3</v>
      </c>
      <c r="AG48">
        <v>5</v>
      </c>
      <c r="AH48">
        <v>5</v>
      </c>
      <c r="AI48">
        <v>5</v>
      </c>
      <c r="AJ48">
        <v>5</v>
      </c>
      <c r="AK48">
        <v>5</v>
      </c>
      <c r="AL48">
        <v>5</v>
      </c>
      <c r="AM48">
        <v>5</v>
      </c>
      <c r="AN48">
        <v>5</v>
      </c>
      <c r="AO48">
        <v>5</v>
      </c>
      <c r="AP48">
        <v>3</v>
      </c>
    </row>
    <row r="49" spans="3:42" ht="14.25" thickBot="1" thickTop="1">
      <c r="C49" s="14" t="s">
        <v>335</v>
      </c>
      <c r="D49" s="174"/>
      <c r="E49" s="175"/>
      <c r="F49" s="152">
        <v>28.113</v>
      </c>
      <c r="G49" s="153">
        <v>27.913</v>
      </c>
      <c r="H49" s="154">
        <v>27.913</v>
      </c>
      <c r="I49" s="152">
        <v>0</v>
      </c>
      <c r="J49" s="153">
        <v>0</v>
      </c>
      <c r="K49" s="154">
        <v>0</v>
      </c>
      <c r="L49" s="152">
        <v>31.343</v>
      </c>
      <c r="M49" s="153">
        <v>31.143</v>
      </c>
      <c r="N49" s="154">
        <v>31.143</v>
      </c>
      <c r="O49" s="152">
        <v>3.23</v>
      </c>
      <c r="P49" s="153">
        <v>3.23</v>
      </c>
      <c r="Q49" s="154">
        <v>3.23</v>
      </c>
      <c r="R49" s="14" t="s">
        <v>336</v>
      </c>
      <c r="S49" s="174"/>
      <c r="T49" s="175"/>
      <c r="AA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  <c r="AP49" t="e">
        <v>#REF!</v>
      </c>
    </row>
    <row r="50" spans="3:42" ht="13.5" thickTop="1">
      <c r="C50" s="167" t="s">
        <v>94</v>
      </c>
      <c r="D50" s="168"/>
      <c r="E50" s="169"/>
      <c r="F50" s="177">
        <v>21.66</v>
      </c>
      <c r="G50" s="178">
        <v>24.47264296795999</v>
      </c>
      <c r="H50" s="179">
        <v>22.078769290065665</v>
      </c>
      <c r="I50" s="177">
        <v>0</v>
      </c>
      <c r="J50" s="178">
        <v>0</v>
      </c>
      <c r="K50" s="179">
        <v>0</v>
      </c>
      <c r="L50" s="177">
        <v>24.32</v>
      </c>
      <c r="M50" s="178">
        <v>28.996338620133905</v>
      </c>
      <c r="N50" s="179">
        <v>25.516777985717837</v>
      </c>
      <c r="O50" s="177">
        <v>2.66</v>
      </c>
      <c r="P50" s="178">
        <v>4.523695652173913</v>
      </c>
      <c r="Q50" s="179">
        <v>3.438008695652174</v>
      </c>
      <c r="R50" s="80" t="s">
        <v>1</v>
      </c>
      <c r="S50" s="168"/>
      <c r="T50" s="169"/>
      <c r="AA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</row>
    <row r="51" spans="3:42" ht="13.5" thickBot="1">
      <c r="C51" s="100" t="s">
        <v>95</v>
      </c>
      <c r="D51" s="172"/>
      <c r="E51" s="173"/>
      <c r="F51" s="183">
        <v>262.25</v>
      </c>
      <c r="G51" s="184">
        <v>260</v>
      </c>
      <c r="H51" s="185">
        <v>260</v>
      </c>
      <c r="I51" s="183">
        <v>0</v>
      </c>
      <c r="J51" s="184">
        <v>0</v>
      </c>
      <c r="K51" s="185">
        <v>0</v>
      </c>
      <c r="L51" s="183">
        <v>293</v>
      </c>
      <c r="M51" s="184">
        <v>293</v>
      </c>
      <c r="N51" s="185">
        <v>293</v>
      </c>
      <c r="O51" s="183">
        <v>30.75</v>
      </c>
      <c r="P51" s="184">
        <v>33</v>
      </c>
      <c r="Q51" s="185">
        <v>33</v>
      </c>
      <c r="R51" s="101" t="s">
        <v>47</v>
      </c>
      <c r="S51" s="172"/>
      <c r="T51" s="173"/>
      <c r="AA51">
        <v>3</v>
      </c>
      <c r="AD51">
        <v>3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3</v>
      </c>
      <c r="AK51">
        <v>2</v>
      </c>
      <c r="AL51">
        <v>2</v>
      </c>
      <c r="AM51">
        <v>3</v>
      </c>
      <c r="AN51">
        <v>2</v>
      </c>
      <c r="AO51">
        <v>2</v>
      </c>
      <c r="AP51">
        <v>3</v>
      </c>
    </row>
    <row r="52" spans="3:42" ht="14.25" thickBot="1" thickTop="1">
      <c r="C52" s="14" t="s">
        <v>8</v>
      </c>
      <c r="D52" s="12"/>
      <c r="E52" s="13"/>
      <c r="F52" s="152">
        <v>283.91</v>
      </c>
      <c r="G52" s="153">
        <v>284.47264296796</v>
      </c>
      <c r="H52" s="154">
        <v>282.0787692900657</v>
      </c>
      <c r="I52" s="152">
        <v>0</v>
      </c>
      <c r="J52" s="153">
        <v>0</v>
      </c>
      <c r="K52" s="154">
        <v>0</v>
      </c>
      <c r="L52" s="152">
        <v>317.32</v>
      </c>
      <c r="M52" s="153">
        <v>321.9963386201339</v>
      </c>
      <c r="N52" s="154">
        <v>318.51677798571785</v>
      </c>
      <c r="O52" s="152">
        <v>33.41</v>
      </c>
      <c r="P52" s="153">
        <v>37.52369565217391</v>
      </c>
      <c r="Q52" s="154">
        <v>36.43800869565217</v>
      </c>
      <c r="R52" s="16" t="s">
        <v>96</v>
      </c>
      <c r="S52" s="8"/>
      <c r="T52" s="9"/>
      <c r="AA52" t="e">
        <v>#REF!</v>
      </c>
      <c r="AD52" t="e">
        <v>#REF!</v>
      </c>
      <c r="AE52" t="e">
        <v>#REF!</v>
      </c>
      <c r="AF52" t="e">
        <v>#REF!</v>
      </c>
      <c r="AG52" t="e">
        <v>#REF!</v>
      </c>
      <c r="AH52" t="e">
        <v>#REF!</v>
      </c>
      <c r="AI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</row>
    <row r="53" spans="3:20" ht="13.5" thickTop="1">
      <c r="C53" s="38" t="str">
        <f ca="1">CELL("filename")</f>
        <v>C:\MyFiles\Timber\Timber Committee\TCQ2018\Masterfiles\[tb-71-6.xls]List of tables</v>
      </c>
      <c r="S53" s="36"/>
      <c r="T53" s="40" t="str">
        <f ca="1">CONCATENATE("printed on ",DAY(NOW()),"/",MONTH(NOW()))</f>
        <v>printed on 30/11</v>
      </c>
    </row>
  </sheetData>
  <sheetProtection/>
  <mergeCells count="11">
    <mergeCell ref="K5:L5"/>
    <mergeCell ref="O7:Q7"/>
    <mergeCell ref="C7:E7"/>
    <mergeCell ref="I7:K7"/>
    <mergeCell ref="L7:N7"/>
    <mergeCell ref="C2:T2"/>
    <mergeCell ref="F6:H6"/>
    <mergeCell ref="F7:H7"/>
    <mergeCell ref="R7:T7"/>
    <mergeCell ref="F3:K3"/>
    <mergeCell ref="L3:Q3"/>
  </mergeCells>
  <conditionalFormatting sqref="C9:R52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C2:AP5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62" t="s">
        <v>105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276</v>
      </c>
      <c r="G3" s="262"/>
      <c r="H3" s="262"/>
      <c r="I3" s="262"/>
      <c r="J3" s="262"/>
      <c r="K3" s="262"/>
      <c r="L3" s="262" t="s">
        <v>277</v>
      </c>
      <c r="M3" s="262"/>
      <c r="N3" s="262"/>
      <c r="O3" s="262"/>
      <c r="P3" s="262"/>
      <c r="Q3" s="262"/>
    </row>
    <row r="5" spans="11:15" ht="15" thickBot="1">
      <c r="K5" s="263" t="s">
        <v>50</v>
      </c>
      <c r="L5" s="263"/>
      <c r="N5" s="11"/>
      <c r="O5" s="11"/>
    </row>
    <row r="6" spans="3:20" ht="13.5" thickTop="1">
      <c r="C6" s="2"/>
      <c r="D6" s="3"/>
      <c r="E6" s="4"/>
      <c r="F6" s="267" t="s">
        <v>9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10</v>
      </c>
      <c r="G7" s="265"/>
      <c r="H7" s="266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2017</v>
      </c>
      <c r="G8" s="24">
        <v>2018</v>
      </c>
      <c r="H8" s="22">
        <v>2019</v>
      </c>
      <c r="I8" s="23">
        <v>2017</v>
      </c>
      <c r="J8" s="24">
        <v>2018</v>
      </c>
      <c r="K8" s="22">
        <v>2019</v>
      </c>
      <c r="L8" s="23">
        <v>2017</v>
      </c>
      <c r="M8" s="24">
        <v>2018</v>
      </c>
      <c r="N8" s="22">
        <v>2019</v>
      </c>
      <c r="O8" s="23">
        <v>2017</v>
      </c>
      <c r="P8" s="24">
        <v>2018</v>
      </c>
      <c r="Q8" s="22">
        <v>2019</v>
      </c>
      <c r="R8" s="7"/>
      <c r="S8" s="8"/>
      <c r="T8" s="9"/>
      <c r="AA8" t="s">
        <v>0</v>
      </c>
      <c r="AD8" t="s">
        <v>308</v>
      </c>
      <c r="AG8" t="s">
        <v>11</v>
      </c>
      <c r="AJ8" t="s">
        <v>49</v>
      </c>
      <c r="AM8" t="s">
        <v>48</v>
      </c>
      <c r="AP8" t="s">
        <v>0</v>
      </c>
    </row>
    <row r="9" spans="3:42" ht="13.5" thickTop="1">
      <c r="C9" s="167" t="s">
        <v>53</v>
      </c>
      <c r="D9" s="168"/>
      <c r="E9" s="169"/>
      <c r="F9" s="177">
        <v>1.29</v>
      </c>
      <c r="G9" s="178">
        <v>1.29</v>
      </c>
      <c r="H9" s="179">
        <v>1.29</v>
      </c>
      <c r="I9" s="177">
        <v>0</v>
      </c>
      <c r="J9" s="178">
        <v>0</v>
      </c>
      <c r="K9" s="179">
        <v>0</v>
      </c>
      <c r="L9" s="177">
        <v>1.29</v>
      </c>
      <c r="M9" s="178">
        <v>1.29</v>
      </c>
      <c r="N9" s="179">
        <v>1.29</v>
      </c>
      <c r="O9" s="177">
        <v>0</v>
      </c>
      <c r="P9" s="178">
        <v>0</v>
      </c>
      <c r="Q9" s="179">
        <v>0</v>
      </c>
      <c r="R9" s="80" t="s">
        <v>15</v>
      </c>
      <c r="S9" s="3"/>
      <c r="T9" s="4"/>
      <c r="AA9">
        <v>3</v>
      </c>
      <c r="AD9">
        <v>2</v>
      </c>
      <c r="AE9">
        <v>3</v>
      </c>
      <c r="AF9">
        <v>3</v>
      </c>
      <c r="AG9">
        <v>2</v>
      </c>
      <c r="AH9">
        <v>5</v>
      </c>
      <c r="AI9">
        <v>5</v>
      </c>
      <c r="AJ9">
        <v>2</v>
      </c>
      <c r="AK9">
        <v>5</v>
      </c>
      <c r="AL9">
        <v>5</v>
      </c>
      <c r="AM9">
        <v>2</v>
      </c>
      <c r="AN9">
        <v>5</v>
      </c>
      <c r="AO9">
        <v>5</v>
      </c>
      <c r="AP9">
        <v>3</v>
      </c>
    </row>
    <row r="10" spans="3:42" ht="12.75">
      <c r="C10" s="46" t="s">
        <v>54</v>
      </c>
      <c r="D10" s="170"/>
      <c r="E10" s="171"/>
      <c r="F10" s="180">
        <v>46.72</v>
      </c>
      <c r="G10" s="181">
        <v>47.72716</v>
      </c>
      <c r="H10" s="182">
        <v>47</v>
      </c>
      <c r="I10" s="180">
        <v>7</v>
      </c>
      <c r="J10" s="181">
        <v>7</v>
      </c>
      <c r="K10" s="182">
        <v>7</v>
      </c>
      <c r="L10" s="180">
        <v>57.806999999999995</v>
      </c>
      <c r="M10" s="181">
        <v>62.43156</v>
      </c>
      <c r="N10" s="182">
        <v>60</v>
      </c>
      <c r="O10" s="180">
        <v>18.087</v>
      </c>
      <c r="P10" s="181">
        <v>21.7044</v>
      </c>
      <c r="Q10" s="182">
        <v>20</v>
      </c>
      <c r="R10" s="68" t="s">
        <v>16</v>
      </c>
      <c r="S10" s="1"/>
      <c r="T10" s="5"/>
      <c r="AA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2</v>
      </c>
    </row>
    <row r="11" spans="3:42" ht="12.75">
      <c r="C11" s="46" t="s">
        <v>108</v>
      </c>
      <c r="D11" s="170"/>
      <c r="E11" s="171"/>
      <c r="F11" s="180">
        <v>53.84</v>
      </c>
      <c r="G11" s="181">
        <v>53.84</v>
      </c>
      <c r="H11" s="182">
        <v>53.84</v>
      </c>
      <c r="I11" s="180">
        <v>34.06</v>
      </c>
      <c r="J11" s="181">
        <v>34.06</v>
      </c>
      <c r="K11" s="182">
        <v>34.06</v>
      </c>
      <c r="L11" s="180">
        <v>31.26</v>
      </c>
      <c r="M11" s="181">
        <v>31.26</v>
      </c>
      <c r="N11" s="182">
        <v>31.26</v>
      </c>
      <c r="O11" s="180">
        <v>11.48</v>
      </c>
      <c r="P11" s="181">
        <v>11.48</v>
      </c>
      <c r="Q11" s="182">
        <v>11.48</v>
      </c>
      <c r="R11" s="68" t="s">
        <v>109</v>
      </c>
      <c r="S11" s="1"/>
      <c r="T11" s="5"/>
      <c r="AA11">
        <v>3</v>
      </c>
      <c r="AD11">
        <v>2</v>
      </c>
      <c r="AE11">
        <v>3</v>
      </c>
      <c r="AF11">
        <v>3</v>
      </c>
      <c r="AG11">
        <v>2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3:42" ht="12.75">
      <c r="C12" s="46" t="s">
        <v>55</v>
      </c>
      <c r="D12" s="170"/>
      <c r="E12" s="171"/>
      <c r="F12" s="180">
        <v>26.02</v>
      </c>
      <c r="G12" s="181">
        <v>27</v>
      </c>
      <c r="H12" s="182">
        <v>28</v>
      </c>
      <c r="I12" s="180">
        <v>28</v>
      </c>
      <c r="J12" s="181">
        <v>30</v>
      </c>
      <c r="K12" s="182">
        <v>32</v>
      </c>
      <c r="L12" s="180">
        <v>5.86</v>
      </c>
      <c r="M12" s="181">
        <v>5</v>
      </c>
      <c r="N12" s="182">
        <v>5</v>
      </c>
      <c r="O12" s="180">
        <v>7.84</v>
      </c>
      <c r="P12" s="181">
        <v>8</v>
      </c>
      <c r="Q12" s="182">
        <v>9</v>
      </c>
      <c r="R12" s="68" t="s">
        <v>17</v>
      </c>
      <c r="S12" s="1"/>
      <c r="T12" s="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3:42" ht="12.75">
      <c r="C13" s="46" t="s">
        <v>57</v>
      </c>
      <c r="D13" s="170"/>
      <c r="E13" s="171"/>
      <c r="F13" s="180">
        <v>12.27</v>
      </c>
      <c r="G13" s="181">
        <v>12.27</v>
      </c>
      <c r="H13" s="182">
        <v>12.27</v>
      </c>
      <c r="I13" s="180">
        <v>27.11</v>
      </c>
      <c r="J13" s="181">
        <v>27.11</v>
      </c>
      <c r="K13" s="182">
        <v>27.11</v>
      </c>
      <c r="L13" s="180">
        <v>7.04</v>
      </c>
      <c r="M13" s="181">
        <v>7.04</v>
      </c>
      <c r="N13" s="182">
        <v>7.04</v>
      </c>
      <c r="O13" s="180">
        <v>21.88</v>
      </c>
      <c r="P13" s="181">
        <v>21.88</v>
      </c>
      <c r="Q13" s="182">
        <v>21.88</v>
      </c>
      <c r="R13" s="68" t="s">
        <v>19</v>
      </c>
      <c r="S13" s="1"/>
      <c r="T13" s="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3:42" ht="12.75">
      <c r="C14" s="46" t="s">
        <v>58</v>
      </c>
      <c r="D14" s="170"/>
      <c r="E14" s="171"/>
      <c r="F14" s="180">
        <v>7.13</v>
      </c>
      <c r="G14" s="181">
        <v>9</v>
      </c>
      <c r="H14" s="182">
        <v>9</v>
      </c>
      <c r="I14" s="180">
        <v>0.09</v>
      </c>
      <c r="J14" s="181">
        <v>0</v>
      </c>
      <c r="K14" s="182">
        <v>0</v>
      </c>
      <c r="L14" s="180">
        <v>7.04</v>
      </c>
      <c r="M14" s="181">
        <v>9</v>
      </c>
      <c r="N14" s="182">
        <v>9</v>
      </c>
      <c r="O14" s="180">
        <v>0</v>
      </c>
      <c r="P14" s="181">
        <v>0</v>
      </c>
      <c r="Q14" s="182">
        <v>0</v>
      </c>
      <c r="R14" s="68" t="s">
        <v>20</v>
      </c>
      <c r="S14" s="1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3:42" ht="12.75">
      <c r="C15" s="46" t="s">
        <v>59</v>
      </c>
      <c r="D15" s="170"/>
      <c r="E15" s="171"/>
      <c r="F15" s="180">
        <v>30</v>
      </c>
      <c r="G15" s="181">
        <v>31</v>
      </c>
      <c r="H15" s="182">
        <v>33</v>
      </c>
      <c r="I15" s="180">
        <v>25</v>
      </c>
      <c r="J15" s="181">
        <v>27</v>
      </c>
      <c r="K15" s="182">
        <v>30</v>
      </c>
      <c r="L15" s="180">
        <v>66</v>
      </c>
      <c r="M15" s="181">
        <v>65</v>
      </c>
      <c r="N15" s="182">
        <v>66</v>
      </c>
      <c r="O15" s="180">
        <v>61</v>
      </c>
      <c r="P15" s="181">
        <v>61</v>
      </c>
      <c r="Q15" s="182">
        <v>63</v>
      </c>
      <c r="R15" s="68" t="s">
        <v>39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3:42" ht="12.75">
      <c r="C16" s="46" t="s">
        <v>60</v>
      </c>
      <c r="D16" s="170"/>
      <c r="E16" s="171"/>
      <c r="F16" s="180">
        <v>113.70289999999999</v>
      </c>
      <c r="G16" s="181">
        <v>138</v>
      </c>
      <c r="H16" s="182">
        <v>140</v>
      </c>
      <c r="I16" s="180">
        <v>175</v>
      </c>
      <c r="J16" s="181">
        <v>200</v>
      </c>
      <c r="K16" s="182">
        <v>200</v>
      </c>
      <c r="L16" s="180">
        <v>7.0417000000000005</v>
      </c>
      <c r="M16" s="181">
        <v>18</v>
      </c>
      <c r="N16" s="182">
        <v>15</v>
      </c>
      <c r="O16" s="180">
        <v>68.33880000000002</v>
      </c>
      <c r="P16" s="181">
        <v>80</v>
      </c>
      <c r="Q16" s="182">
        <v>75</v>
      </c>
      <c r="R16" s="68" t="s">
        <v>21</v>
      </c>
      <c r="S16" s="1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3:42" ht="12.75">
      <c r="C17" s="46" t="s">
        <v>61</v>
      </c>
      <c r="D17" s="170"/>
      <c r="E17" s="171"/>
      <c r="F17" s="180">
        <v>18.87</v>
      </c>
      <c r="G17" s="181">
        <v>22</v>
      </c>
      <c r="H17" s="182">
        <v>22</v>
      </c>
      <c r="I17" s="180">
        <v>57</v>
      </c>
      <c r="J17" s="181">
        <v>90</v>
      </c>
      <c r="K17" s="182">
        <v>110</v>
      </c>
      <c r="L17" s="180">
        <v>20.3</v>
      </c>
      <c r="M17" s="181">
        <v>22</v>
      </c>
      <c r="N17" s="182">
        <v>22</v>
      </c>
      <c r="O17" s="180">
        <v>58.43</v>
      </c>
      <c r="P17" s="181">
        <v>90</v>
      </c>
      <c r="Q17" s="182">
        <v>110</v>
      </c>
      <c r="R17" s="68" t="s">
        <v>22</v>
      </c>
      <c r="S17" s="1"/>
      <c r="T17" s="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3:42" ht="12.75">
      <c r="C18" s="46" t="s">
        <v>62</v>
      </c>
      <c r="D18" s="170"/>
      <c r="E18" s="171"/>
      <c r="F18" s="180">
        <v>136.73000000000002</v>
      </c>
      <c r="G18" s="181">
        <v>109.72989099029125</v>
      </c>
      <c r="H18" s="182">
        <v>80.1437594804302</v>
      </c>
      <c r="I18" s="180">
        <v>121</v>
      </c>
      <c r="J18" s="181">
        <v>121</v>
      </c>
      <c r="K18" s="182">
        <v>121</v>
      </c>
      <c r="L18" s="180">
        <v>107.01</v>
      </c>
      <c r="M18" s="181">
        <v>98</v>
      </c>
      <c r="N18" s="182">
        <v>89.6429163425042</v>
      </c>
      <c r="O18" s="180">
        <v>91.28</v>
      </c>
      <c r="P18" s="181">
        <v>109.27010900970875</v>
      </c>
      <c r="Q18" s="182">
        <v>130.499156862074</v>
      </c>
      <c r="R18" s="68" t="s">
        <v>2</v>
      </c>
      <c r="S18" s="1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3:42" ht="12.75">
      <c r="C19" s="46" t="s">
        <v>63</v>
      </c>
      <c r="D19" s="170"/>
      <c r="E19" s="171"/>
      <c r="F19" s="180">
        <v>140.07999999999998</v>
      </c>
      <c r="G19" s="181">
        <v>150</v>
      </c>
      <c r="H19" s="182">
        <v>150</v>
      </c>
      <c r="I19" s="180">
        <v>88.85</v>
      </c>
      <c r="J19" s="181">
        <v>90</v>
      </c>
      <c r="K19" s="182">
        <v>90</v>
      </c>
      <c r="L19" s="180">
        <v>114.76</v>
      </c>
      <c r="M19" s="181">
        <v>120</v>
      </c>
      <c r="N19" s="182">
        <v>120</v>
      </c>
      <c r="O19" s="180">
        <v>63.53</v>
      </c>
      <c r="P19" s="181">
        <v>60</v>
      </c>
      <c r="Q19" s="182">
        <v>60</v>
      </c>
      <c r="R19" s="68" t="s">
        <v>23</v>
      </c>
      <c r="S19" s="1"/>
      <c r="T19" s="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3:42" ht="12.75">
      <c r="C20" s="46" t="s">
        <v>64</v>
      </c>
      <c r="D20" s="170"/>
      <c r="E20" s="171"/>
      <c r="F20" s="180">
        <v>102.65699999999998</v>
      </c>
      <c r="G20" s="181">
        <v>82.71283333333332</v>
      </c>
      <c r="H20" s="182">
        <v>82.71283333333332</v>
      </c>
      <c r="I20" s="180">
        <v>41.067</v>
      </c>
      <c r="J20" s="181">
        <v>39.2935</v>
      </c>
      <c r="K20" s="182">
        <v>39.2935</v>
      </c>
      <c r="L20" s="180">
        <v>92.00399999999999</v>
      </c>
      <c r="M20" s="181">
        <v>75.371</v>
      </c>
      <c r="N20" s="182">
        <v>75.371</v>
      </c>
      <c r="O20" s="180">
        <v>30.414</v>
      </c>
      <c r="P20" s="181">
        <v>31.951666666666668</v>
      </c>
      <c r="Q20" s="182">
        <v>31.951666666666668</v>
      </c>
      <c r="R20" s="68" t="s">
        <v>24</v>
      </c>
      <c r="S20" s="1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3:42" ht="12.75">
      <c r="C21" s="46" t="s">
        <v>65</v>
      </c>
      <c r="D21" s="170"/>
      <c r="E21" s="171"/>
      <c r="F21" s="180">
        <v>4</v>
      </c>
      <c r="G21" s="181">
        <v>4</v>
      </c>
      <c r="H21" s="182">
        <v>4</v>
      </c>
      <c r="I21" s="180">
        <v>0</v>
      </c>
      <c r="J21" s="181">
        <v>0</v>
      </c>
      <c r="K21" s="182">
        <v>0</v>
      </c>
      <c r="L21" s="180">
        <v>5</v>
      </c>
      <c r="M21" s="181">
        <v>5</v>
      </c>
      <c r="N21" s="182">
        <v>5</v>
      </c>
      <c r="O21" s="180">
        <v>1</v>
      </c>
      <c r="P21" s="181">
        <v>1</v>
      </c>
      <c r="Q21" s="182">
        <v>1</v>
      </c>
      <c r="R21" s="68" t="s">
        <v>25</v>
      </c>
      <c r="S21" s="1"/>
      <c r="T21" s="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3:42" ht="12.75">
      <c r="C22" s="46" t="s">
        <v>66</v>
      </c>
      <c r="D22" s="170"/>
      <c r="E22" s="171"/>
      <c r="F22" s="180">
        <v>371.065</v>
      </c>
      <c r="G22" s="181">
        <v>371.065</v>
      </c>
      <c r="H22" s="182">
        <v>371.065</v>
      </c>
      <c r="I22" s="180">
        <v>228</v>
      </c>
      <c r="J22" s="181">
        <v>228</v>
      </c>
      <c r="K22" s="182">
        <v>228</v>
      </c>
      <c r="L22" s="180">
        <v>203.25900000000001</v>
      </c>
      <c r="M22" s="181">
        <v>203.25900000000001</v>
      </c>
      <c r="N22" s="182">
        <v>203.25900000000001</v>
      </c>
      <c r="O22" s="180">
        <v>60.194</v>
      </c>
      <c r="P22" s="181">
        <v>60.194</v>
      </c>
      <c r="Q22" s="182">
        <v>60.194</v>
      </c>
      <c r="R22" s="68" t="s">
        <v>26</v>
      </c>
      <c r="S22" s="1"/>
      <c r="T22" s="5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3:42" ht="12.75">
      <c r="C23" s="46" t="s">
        <v>67</v>
      </c>
      <c r="D23" s="170"/>
      <c r="E23" s="171"/>
      <c r="F23" s="180">
        <v>93.18</v>
      </c>
      <c r="G23" s="181">
        <v>90.0868755257143</v>
      </c>
      <c r="H23" s="182">
        <v>87</v>
      </c>
      <c r="I23" s="180">
        <v>1</v>
      </c>
      <c r="J23" s="181">
        <v>1</v>
      </c>
      <c r="K23" s="182">
        <v>1</v>
      </c>
      <c r="L23" s="180">
        <v>96.18</v>
      </c>
      <c r="M23" s="181">
        <v>93.0868755257143</v>
      </c>
      <c r="N23" s="182">
        <v>90</v>
      </c>
      <c r="O23" s="180">
        <v>4</v>
      </c>
      <c r="P23" s="181">
        <v>4</v>
      </c>
      <c r="Q23" s="182">
        <v>4</v>
      </c>
      <c r="R23" s="68" t="s">
        <v>27</v>
      </c>
      <c r="S23" s="1"/>
      <c r="T23" s="5"/>
      <c r="AA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2</v>
      </c>
      <c r="AK23">
        <v>2</v>
      </c>
      <c r="AL23">
        <v>2</v>
      </c>
      <c r="AM23">
        <v>3</v>
      </c>
      <c r="AN23">
        <v>3</v>
      </c>
      <c r="AO23">
        <v>3</v>
      </c>
      <c r="AP23">
        <v>3</v>
      </c>
    </row>
    <row r="24" spans="3:42" ht="12.75">
      <c r="C24" s="46" t="s">
        <v>68</v>
      </c>
      <c r="D24" s="170"/>
      <c r="E24" s="171"/>
      <c r="F24" s="180">
        <v>30.150000000000006</v>
      </c>
      <c r="G24" s="181">
        <v>34.708676048260145</v>
      </c>
      <c r="H24" s="182">
        <v>38</v>
      </c>
      <c r="I24" s="180">
        <v>72.4</v>
      </c>
      <c r="J24" s="181">
        <v>75</v>
      </c>
      <c r="K24" s="182">
        <v>75</v>
      </c>
      <c r="L24" s="180">
        <v>33.78</v>
      </c>
      <c r="M24" s="181">
        <v>34.43117236415969</v>
      </c>
      <c r="N24" s="182">
        <v>38</v>
      </c>
      <c r="O24" s="180">
        <v>76.03</v>
      </c>
      <c r="P24" s="181">
        <v>74.72249631589955</v>
      </c>
      <c r="Q24" s="182">
        <v>75</v>
      </c>
      <c r="R24" s="68" t="s">
        <v>275</v>
      </c>
      <c r="S24" s="1"/>
      <c r="T24" s="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3:42" ht="12.75">
      <c r="C25" s="46" t="s">
        <v>111</v>
      </c>
      <c r="D25" s="170"/>
      <c r="E25" s="171"/>
      <c r="F25" s="180">
        <v>0.35</v>
      </c>
      <c r="G25" s="181">
        <v>0.35</v>
      </c>
      <c r="H25" s="182">
        <v>0.35</v>
      </c>
      <c r="I25" s="180">
        <v>0</v>
      </c>
      <c r="J25" s="181">
        <v>0</v>
      </c>
      <c r="K25" s="182">
        <v>0</v>
      </c>
      <c r="L25" s="180">
        <v>0.37</v>
      </c>
      <c r="M25" s="181">
        <v>0.37</v>
      </c>
      <c r="N25" s="182">
        <v>0.37</v>
      </c>
      <c r="O25" s="180">
        <v>0.02</v>
      </c>
      <c r="P25" s="181">
        <v>0.02</v>
      </c>
      <c r="Q25" s="182">
        <v>0.02</v>
      </c>
      <c r="R25" s="68" t="s">
        <v>110</v>
      </c>
      <c r="S25" s="1"/>
      <c r="T25" s="5"/>
      <c r="AA25">
        <v>3</v>
      </c>
      <c r="AD25">
        <v>2</v>
      </c>
      <c r="AE25">
        <v>3</v>
      </c>
      <c r="AF25">
        <v>3</v>
      </c>
      <c r="AG25">
        <v>2</v>
      </c>
      <c r="AH25">
        <v>5</v>
      </c>
      <c r="AI25">
        <v>5</v>
      </c>
      <c r="AJ25">
        <v>2</v>
      </c>
      <c r="AK25">
        <v>5</v>
      </c>
      <c r="AL25">
        <v>5</v>
      </c>
      <c r="AM25">
        <v>2</v>
      </c>
      <c r="AN25">
        <v>5</v>
      </c>
      <c r="AO25">
        <v>5</v>
      </c>
      <c r="AP25">
        <v>3</v>
      </c>
    </row>
    <row r="26" spans="3:42" ht="12.75">
      <c r="C26" s="46" t="s">
        <v>69</v>
      </c>
      <c r="D26" s="170"/>
      <c r="E26" s="171"/>
      <c r="F26" s="180">
        <v>0.31</v>
      </c>
      <c r="G26" s="181">
        <v>1</v>
      </c>
      <c r="H26" s="182">
        <v>1</v>
      </c>
      <c r="I26" s="180">
        <v>0</v>
      </c>
      <c r="J26" s="181">
        <v>0</v>
      </c>
      <c r="K26" s="182">
        <v>0</v>
      </c>
      <c r="L26" s="180">
        <v>0.31</v>
      </c>
      <c r="M26" s="181">
        <v>1</v>
      </c>
      <c r="N26" s="182">
        <v>1</v>
      </c>
      <c r="O26" s="180">
        <v>0</v>
      </c>
      <c r="P26" s="181">
        <v>0</v>
      </c>
      <c r="Q26" s="182">
        <v>0</v>
      </c>
      <c r="R26" s="68" t="s">
        <v>28</v>
      </c>
      <c r="S26" s="1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3:42" ht="12.75">
      <c r="C27" s="46" t="s">
        <v>70</v>
      </c>
      <c r="D27" s="170"/>
      <c r="E27" s="171"/>
      <c r="F27" s="180">
        <v>35</v>
      </c>
      <c r="G27" s="181">
        <v>36</v>
      </c>
      <c r="H27" s="182">
        <v>36</v>
      </c>
      <c r="I27" s="180">
        <v>0</v>
      </c>
      <c r="J27" s="181">
        <v>0</v>
      </c>
      <c r="K27" s="182">
        <v>0</v>
      </c>
      <c r="L27" s="180">
        <v>40.7</v>
      </c>
      <c r="M27" s="181">
        <v>42</v>
      </c>
      <c r="N27" s="182">
        <v>42</v>
      </c>
      <c r="O27" s="180">
        <v>5.7</v>
      </c>
      <c r="P27" s="181">
        <v>6</v>
      </c>
      <c r="Q27" s="182">
        <v>6</v>
      </c>
      <c r="R27" s="68" t="s">
        <v>29</v>
      </c>
      <c r="S27" s="1"/>
      <c r="T27" s="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3:42" ht="12.75">
      <c r="C28" s="46" t="s">
        <v>71</v>
      </c>
      <c r="D28" s="170"/>
      <c r="E28" s="171"/>
      <c r="F28" s="180">
        <v>4.62</v>
      </c>
      <c r="G28" s="181">
        <v>4.62</v>
      </c>
      <c r="H28" s="182">
        <v>4.62</v>
      </c>
      <c r="I28" s="180">
        <v>0</v>
      </c>
      <c r="J28" s="181">
        <v>0</v>
      </c>
      <c r="K28" s="182">
        <v>0</v>
      </c>
      <c r="L28" s="180">
        <v>5.29</v>
      </c>
      <c r="M28" s="181">
        <v>5.29</v>
      </c>
      <c r="N28" s="182">
        <v>5.29</v>
      </c>
      <c r="O28" s="180">
        <v>0.67</v>
      </c>
      <c r="P28" s="181">
        <v>0.67</v>
      </c>
      <c r="Q28" s="182">
        <v>0.67</v>
      </c>
      <c r="R28" s="68" t="s">
        <v>30</v>
      </c>
      <c r="S28" s="1"/>
      <c r="T28" s="5"/>
      <c r="AA28">
        <v>3</v>
      </c>
      <c r="AD28">
        <v>2</v>
      </c>
      <c r="AE28">
        <v>3</v>
      </c>
      <c r="AF28">
        <v>3</v>
      </c>
      <c r="AG28">
        <v>2</v>
      </c>
      <c r="AH28">
        <v>5</v>
      </c>
      <c r="AI28">
        <v>5</v>
      </c>
      <c r="AJ28">
        <v>2</v>
      </c>
      <c r="AK28">
        <v>5</v>
      </c>
      <c r="AL28">
        <v>5</v>
      </c>
      <c r="AM28">
        <v>2</v>
      </c>
      <c r="AN28">
        <v>5</v>
      </c>
      <c r="AO28">
        <v>5</v>
      </c>
      <c r="AP28">
        <v>3</v>
      </c>
    </row>
    <row r="29" spans="3:42" ht="12.75">
      <c r="C29" s="46" t="s">
        <v>72</v>
      </c>
      <c r="D29" s="170"/>
      <c r="E29" s="171"/>
      <c r="F29" s="180">
        <v>125.362</v>
      </c>
      <c r="G29" s="181">
        <v>130</v>
      </c>
      <c r="H29" s="182">
        <v>136</v>
      </c>
      <c r="I29" s="180">
        <v>64.582</v>
      </c>
      <c r="J29" s="181">
        <v>65</v>
      </c>
      <c r="K29" s="182">
        <v>67</v>
      </c>
      <c r="L29" s="180">
        <v>74.419</v>
      </c>
      <c r="M29" s="181">
        <v>80</v>
      </c>
      <c r="N29" s="182">
        <v>85</v>
      </c>
      <c r="O29" s="180">
        <v>13.639</v>
      </c>
      <c r="P29" s="181">
        <v>15</v>
      </c>
      <c r="Q29" s="182">
        <v>16</v>
      </c>
      <c r="R29" s="68" t="s">
        <v>31</v>
      </c>
      <c r="S29" s="1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3:42" ht="12.75">
      <c r="C30" s="46" t="s">
        <v>73</v>
      </c>
      <c r="D30" s="170"/>
      <c r="E30" s="171"/>
      <c r="F30" s="180">
        <v>1.487999999999996</v>
      </c>
      <c r="G30" s="181">
        <v>2</v>
      </c>
      <c r="H30" s="182">
        <v>6</v>
      </c>
      <c r="I30" s="180">
        <v>28.328</v>
      </c>
      <c r="J30" s="181">
        <v>30</v>
      </c>
      <c r="K30" s="182">
        <v>33</v>
      </c>
      <c r="L30" s="180">
        <v>26.11</v>
      </c>
      <c r="M30" s="181">
        <v>25</v>
      </c>
      <c r="N30" s="182">
        <v>26</v>
      </c>
      <c r="O30" s="180">
        <v>52.95</v>
      </c>
      <c r="P30" s="181">
        <v>53</v>
      </c>
      <c r="Q30" s="182">
        <v>53</v>
      </c>
      <c r="R30" s="68" t="s">
        <v>5</v>
      </c>
      <c r="S30" s="1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3:42" ht="12.75">
      <c r="C31" s="46" t="s">
        <v>74</v>
      </c>
      <c r="D31" s="170"/>
      <c r="E31" s="171"/>
      <c r="F31" s="180">
        <v>95</v>
      </c>
      <c r="G31" s="181">
        <v>80</v>
      </c>
      <c r="H31" s="182">
        <v>80</v>
      </c>
      <c r="I31" s="180">
        <v>130</v>
      </c>
      <c r="J31" s="181">
        <v>120</v>
      </c>
      <c r="K31" s="182">
        <v>120</v>
      </c>
      <c r="L31" s="180">
        <v>35</v>
      </c>
      <c r="M31" s="181">
        <v>30</v>
      </c>
      <c r="N31" s="182">
        <v>30</v>
      </c>
      <c r="O31" s="180">
        <v>70</v>
      </c>
      <c r="P31" s="181">
        <v>70</v>
      </c>
      <c r="Q31" s="182">
        <v>70</v>
      </c>
      <c r="R31" s="68" t="s">
        <v>32</v>
      </c>
      <c r="S31" s="1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3:42" ht="12.75">
      <c r="C32" s="46" t="s">
        <v>333</v>
      </c>
      <c r="D32" s="170"/>
      <c r="E32" s="171"/>
      <c r="F32" s="180">
        <v>18</v>
      </c>
      <c r="G32" s="181">
        <v>21</v>
      </c>
      <c r="H32" s="182">
        <v>21</v>
      </c>
      <c r="I32" s="180">
        <v>29</v>
      </c>
      <c r="J32" s="181">
        <v>28</v>
      </c>
      <c r="K32" s="182">
        <v>27</v>
      </c>
      <c r="L32" s="180">
        <v>18</v>
      </c>
      <c r="M32" s="181">
        <v>20</v>
      </c>
      <c r="N32" s="182">
        <v>22</v>
      </c>
      <c r="O32" s="180">
        <v>29</v>
      </c>
      <c r="P32" s="181">
        <v>27</v>
      </c>
      <c r="Q32" s="182">
        <v>28</v>
      </c>
      <c r="R32" s="68" t="s">
        <v>332</v>
      </c>
      <c r="S32" s="1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3:42" ht="12.75">
      <c r="C33" s="46" t="s">
        <v>75</v>
      </c>
      <c r="D33" s="170"/>
      <c r="E33" s="171"/>
      <c r="F33" s="180">
        <v>26.25</v>
      </c>
      <c r="G33" s="181">
        <v>28</v>
      </c>
      <c r="H33" s="182">
        <v>30</v>
      </c>
      <c r="I33" s="180">
        <v>18.11</v>
      </c>
      <c r="J33" s="181">
        <v>19</v>
      </c>
      <c r="K33" s="182">
        <v>20</v>
      </c>
      <c r="L33" s="180">
        <v>19.38</v>
      </c>
      <c r="M33" s="181">
        <v>22</v>
      </c>
      <c r="N33" s="182">
        <v>25</v>
      </c>
      <c r="O33" s="180">
        <v>11.24</v>
      </c>
      <c r="P33" s="181">
        <v>13</v>
      </c>
      <c r="Q33" s="182">
        <v>15</v>
      </c>
      <c r="R33" s="68" t="s">
        <v>33</v>
      </c>
      <c r="S33" s="1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2.75">
      <c r="C34" s="46" t="s">
        <v>76</v>
      </c>
      <c r="D34" s="170"/>
      <c r="E34" s="171"/>
      <c r="F34" s="180">
        <v>12.400000000000002</v>
      </c>
      <c r="G34" s="181">
        <v>10</v>
      </c>
      <c r="H34" s="182">
        <v>10</v>
      </c>
      <c r="I34" s="180">
        <v>22</v>
      </c>
      <c r="J34" s="181">
        <v>20</v>
      </c>
      <c r="K34" s="182">
        <v>20</v>
      </c>
      <c r="L34" s="180">
        <v>11.3</v>
      </c>
      <c r="M34" s="181">
        <v>10</v>
      </c>
      <c r="N34" s="182">
        <v>10</v>
      </c>
      <c r="O34" s="180">
        <v>20.9</v>
      </c>
      <c r="P34" s="181">
        <v>20</v>
      </c>
      <c r="Q34" s="182">
        <v>20</v>
      </c>
      <c r="R34" s="68" t="s">
        <v>34</v>
      </c>
      <c r="S34" s="1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2.75">
      <c r="C35" s="46" t="s">
        <v>77</v>
      </c>
      <c r="D35" s="170"/>
      <c r="E35" s="171"/>
      <c r="F35" s="180">
        <v>219</v>
      </c>
      <c r="G35" s="181">
        <v>242</v>
      </c>
      <c r="H35" s="182">
        <v>238</v>
      </c>
      <c r="I35" s="180">
        <v>116</v>
      </c>
      <c r="J35" s="181">
        <v>120</v>
      </c>
      <c r="K35" s="182">
        <v>120</v>
      </c>
      <c r="L35" s="180">
        <v>144</v>
      </c>
      <c r="M35" s="181">
        <v>160</v>
      </c>
      <c r="N35" s="182">
        <v>158</v>
      </c>
      <c r="O35" s="180">
        <v>41</v>
      </c>
      <c r="P35" s="181">
        <v>38</v>
      </c>
      <c r="Q35" s="182">
        <v>40</v>
      </c>
      <c r="R35" s="68" t="s">
        <v>35</v>
      </c>
      <c r="S35" s="1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2.75">
      <c r="C36" s="46" t="s">
        <v>78</v>
      </c>
      <c r="D36" s="170"/>
      <c r="E36" s="171"/>
      <c r="F36" s="180">
        <v>28.150000000000002</v>
      </c>
      <c r="G36" s="181">
        <v>28</v>
      </c>
      <c r="H36" s="182">
        <v>28</v>
      </c>
      <c r="I36" s="180">
        <v>35</v>
      </c>
      <c r="J36" s="181">
        <v>35</v>
      </c>
      <c r="K36" s="182">
        <v>35</v>
      </c>
      <c r="L36" s="180">
        <v>11.05</v>
      </c>
      <c r="M36" s="181">
        <v>10</v>
      </c>
      <c r="N36" s="182">
        <v>10</v>
      </c>
      <c r="O36" s="180">
        <v>17.9</v>
      </c>
      <c r="P36" s="181">
        <v>17</v>
      </c>
      <c r="Q36" s="182">
        <v>17</v>
      </c>
      <c r="R36" s="68" t="s">
        <v>36</v>
      </c>
      <c r="S36" s="1"/>
      <c r="T36" s="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3:42" ht="12.75">
      <c r="C37" s="46" t="s">
        <v>79</v>
      </c>
      <c r="D37" s="170"/>
      <c r="E37" s="171"/>
      <c r="F37" s="180">
        <v>3.21</v>
      </c>
      <c r="G37" s="181">
        <v>4</v>
      </c>
      <c r="H37" s="182">
        <v>4</v>
      </c>
      <c r="I37" s="180">
        <v>0.5</v>
      </c>
      <c r="J37" s="181">
        <v>1</v>
      </c>
      <c r="K37" s="182">
        <v>1</v>
      </c>
      <c r="L37" s="180">
        <v>4.83</v>
      </c>
      <c r="M37" s="181">
        <v>5</v>
      </c>
      <c r="N37" s="182">
        <v>5</v>
      </c>
      <c r="O37" s="180">
        <v>2.12</v>
      </c>
      <c r="P37" s="181">
        <v>2</v>
      </c>
      <c r="Q37" s="182">
        <v>2</v>
      </c>
      <c r="R37" s="68" t="s">
        <v>37</v>
      </c>
      <c r="S37" s="1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3:42" ht="12.75">
      <c r="C38" s="46" t="s">
        <v>80</v>
      </c>
      <c r="D38" s="170"/>
      <c r="E38" s="171"/>
      <c r="F38" s="180">
        <v>4.4700999999999995</v>
      </c>
      <c r="G38" s="181">
        <v>4.47</v>
      </c>
      <c r="H38" s="182">
        <v>4.47</v>
      </c>
      <c r="I38" s="180">
        <v>0</v>
      </c>
      <c r="J38" s="181">
        <v>0</v>
      </c>
      <c r="K38" s="182">
        <v>0</v>
      </c>
      <c r="L38" s="180">
        <v>6.27</v>
      </c>
      <c r="M38" s="181">
        <v>6.27</v>
      </c>
      <c r="N38" s="182">
        <v>6.27</v>
      </c>
      <c r="O38" s="180">
        <v>1.7999</v>
      </c>
      <c r="P38" s="181">
        <v>1.8</v>
      </c>
      <c r="Q38" s="182">
        <v>1.8</v>
      </c>
      <c r="R38" s="68" t="s">
        <v>99</v>
      </c>
      <c r="S38" s="1"/>
      <c r="T38" s="5"/>
      <c r="AA38">
        <v>3</v>
      </c>
      <c r="AD38">
        <v>2</v>
      </c>
      <c r="AE38">
        <v>3</v>
      </c>
      <c r="AF38">
        <v>3</v>
      </c>
      <c r="AG38">
        <v>2</v>
      </c>
      <c r="AH38">
        <v>5</v>
      </c>
      <c r="AI38">
        <v>5</v>
      </c>
      <c r="AJ38">
        <v>2</v>
      </c>
      <c r="AK38">
        <v>5</v>
      </c>
      <c r="AL38">
        <v>5</v>
      </c>
      <c r="AM38">
        <v>2</v>
      </c>
      <c r="AN38">
        <v>5</v>
      </c>
      <c r="AO38">
        <v>5</v>
      </c>
      <c r="AP38">
        <v>3</v>
      </c>
    </row>
    <row r="39" spans="3:42" ht="12.75">
      <c r="C39" s="46" t="s">
        <v>81</v>
      </c>
      <c r="D39" s="170"/>
      <c r="E39" s="171"/>
      <c r="F39" s="180">
        <v>96.9</v>
      </c>
      <c r="G39" s="181">
        <v>95</v>
      </c>
      <c r="H39" s="182">
        <v>100</v>
      </c>
      <c r="I39" s="180">
        <v>74</v>
      </c>
      <c r="J39" s="181">
        <v>75</v>
      </c>
      <c r="K39" s="182">
        <v>80</v>
      </c>
      <c r="L39" s="180">
        <v>27</v>
      </c>
      <c r="M39" s="181">
        <v>25</v>
      </c>
      <c r="N39" s="182">
        <v>25</v>
      </c>
      <c r="O39" s="180">
        <v>4.1</v>
      </c>
      <c r="P39" s="181">
        <v>5</v>
      </c>
      <c r="Q39" s="182">
        <v>5</v>
      </c>
      <c r="R39" s="68" t="s">
        <v>38</v>
      </c>
      <c r="S39" s="1"/>
      <c r="T39" s="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3:42" ht="13.5" thickBot="1">
      <c r="C40" s="46" t="s">
        <v>82</v>
      </c>
      <c r="D40" s="170"/>
      <c r="E40" s="171"/>
      <c r="F40" s="180">
        <v>34.84356139305836</v>
      </c>
      <c r="G40" s="181">
        <v>30</v>
      </c>
      <c r="H40" s="182">
        <v>30</v>
      </c>
      <c r="I40" s="180">
        <v>0</v>
      </c>
      <c r="J40" s="181">
        <v>0</v>
      </c>
      <c r="K40" s="182">
        <v>0</v>
      </c>
      <c r="L40" s="180">
        <v>41.836593468103636</v>
      </c>
      <c r="M40" s="181">
        <v>40</v>
      </c>
      <c r="N40" s="182">
        <v>40</v>
      </c>
      <c r="O40" s="180">
        <v>6.993032075045281</v>
      </c>
      <c r="P40" s="181">
        <v>10</v>
      </c>
      <c r="Q40" s="182">
        <v>10</v>
      </c>
      <c r="R40" s="68" t="s">
        <v>40</v>
      </c>
      <c r="S40" s="1"/>
      <c r="T40" s="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3:42" ht="14.25" thickBot="1" thickTop="1">
      <c r="C41" s="14" t="s">
        <v>7</v>
      </c>
      <c r="D41" s="174"/>
      <c r="E41" s="175"/>
      <c r="F41" s="152">
        <v>1893.0585613930587</v>
      </c>
      <c r="G41" s="153">
        <v>1900.870435897599</v>
      </c>
      <c r="H41" s="154">
        <v>1888.7615928137634</v>
      </c>
      <c r="I41" s="152">
        <v>1423.097</v>
      </c>
      <c r="J41" s="153">
        <v>1482.4635</v>
      </c>
      <c r="K41" s="154">
        <v>1517.4635</v>
      </c>
      <c r="L41" s="152">
        <v>1321.4972934681036</v>
      </c>
      <c r="M41" s="153">
        <v>1332.0996078898738</v>
      </c>
      <c r="N41" s="154">
        <v>1328.7929163425042</v>
      </c>
      <c r="O41" s="152">
        <v>851.5357320750454</v>
      </c>
      <c r="P41" s="153">
        <v>913.6926719922748</v>
      </c>
      <c r="Q41" s="154">
        <v>957.4948235287405</v>
      </c>
      <c r="R41" s="14" t="s">
        <v>7</v>
      </c>
      <c r="S41" s="12"/>
      <c r="T41" s="13"/>
      <c r="AA41" t="e">
        <v>#REF!</v>
      </c>
      <c r="AD41" t="e">
        <v>#REF!</v>
      </c>
      <c r="AE41" t="e">
        <v>#REF!</v>
      </c>
      <c r="AF41" t="e">
        <v>#REF!</v>
      </c>
      <c r="AG41" t="e">
        <v>#REF!</v>
      </c>
      <c r="AH41" t="e">
        <v>#REF!</v>
      </c>
      <c r="AI41" t="e">
        <v>#REF!</v>
      </c>
      <c r="AJ41" t="e">
        <v>#REF!</v>
      </c>
      <c r="AK41" t="e">
        <v>#REF!</v>
      </c>
      <c r="AL41" t="e">
        <v>#REF!</v>
      </c>
      <c r="AM41" t="e">
        <v>#REF!</v>
      </c>
      <c r="AN41" t="e">
        <v>#REF!</v>
      </c>
      <c r="AO41" t="e">
        <v>#REF!</v>
      </c>
      <c r="AP41" t="e">
        <v>#REF!</v>
      </c>
    </row>
    <row r="42" spans="3:42" ht="13.5" thickTop="1">
      <c r="C42" s="167" t="s">
        <v>84</v>
      </c>
      <c r="D42" s="168"/>
      <c r="E42" s="169"/>
      <c r="F42" s="177">
        <v>1.49887</v>
      </c>
      <c r="G42" s="178">
        <v>1.49887</v>
      </c>
      <c r="H42" s="179">
        <v>1.49887</v>
      </c>
      <c r="I42" s="177">
        <v>0</v>
      </c>
      <c r="J42" s="178">
        <v>0</v>
      </c>
      <c r="K42" s="179">
        <v>0</v>
      </c>
      <c r="L42" s="177">
        <v>1.49887</v>
      </c>
      <c r="M42" s="178">
        <v>1.49887</v>
      </c>
      <c r="N42" s="179">
        <v>1.49887</v>
      </c>
      <c r="O42" s="177">
        <v>0</v>
      </c>
      <c r="P42" s="178">
        <v>0</v>
      </c>
      <c r="Q42" s="179">
        <v>0</v>
      </c>
      <c r="R42" s="80" t="s">
        <v>41</v>
      </c>
      <c r="S42" s="3"/>
      <c r="T42" s="4"/>
      <c r="AA42">
        <v>3</v>
      </c>
      <c r="AD42">
        <v>2</v>
      </c>
      <c r="AE42">
        <v>3</v>
      </c>
      <c r="AF42">
        <v>3</v>
      </c>
      <c r="AG42">
        <v>2</v>
      </c>
      <c r="AH42">
        <v>5</v>
      </c>
      <c r="AI42">
        <v>5</v>
      </c>
      <c r="AJ42">
        <v>2</v>
      </c>
      <c r="AK42">
        <v>5</v>
      </c>
      <c r="AL42">
        <v>5</v>
      </c>
      <c r="AM42">
        <v>2</v>
      </c>
      <c r="AN42">
        <v>5</v>
      </c>
      <c r="AO42">
        <v>5</v>
      </c>
      <c r="AP42">
        <v>3</v>
      </c>
    </row>
    <row r="43" spans="3:42" ht="12.75">
      <c r="C43" s="46" t="s">
        <v>85</v>
      </c>
      <c r="D43" s="170"/>
      <c r="E43" s="171"/>
      <c r="F43" s="180">
        <v>-2.58</v>
      </c>
      <c r="G43" s="181">
        <v>1</v>
      </c>
      <c r="H43" s="182">
        <v>1</v>
      </c>
      <c r="I43" s="180">
        <v>6</v>
      </c>
      <c r="J43" s="181">
        <v>12</v>
      </c>
      <c r="K43" s="182">
        <v>13</v>
      </c>
      <c r="L43" s="180">
        <v>7.32</v>
      </c>
      <c r="M43" s="181">
        <v>6</v>
      </c>
      <c r="N43" s="182">
        <v>6</v>
      </c>
      <c r="O43" s="180">
        <v>15.9</v>
      </c>
      <c r="P43" s="181">
        <v>17</v>
      </c>
      <c r="Q43" s="182">
        <v>18</v>
      </c>
      <c r="R43" s="68" t="s">
        <v>42</v>
      </c>
      <c r="S43" s="1"/>
      <c r="T43" s="5"/>
      <c r="AA43">
        <v>2</v>
      </c>
      <c r="AD43">
        <v>2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</row>
    <row r="44" spans="3:42" ht="12.75">
      <c r="C44" s="46" t="s">
        <v>86</v>
      </c>
      <c r="D44" s="170"/>
      <c r="E44" s="171"/>
      <c r="F44" s="180">
        <v>5.09</v>
      </c>
      <c r="G44" s="181">
        <v>5.09</v>
      </c>
      <c r="H44" s="182">
        <v>5.09</v>
      </c>
      <c r="I44" s="180">
        <v>5</v>
      </c>
      <c r="J44" s="181">
        <v>5</v>
      </c>
      <c r="K44" s="182">
        <v>5</v>
      </c>
      <c r="L44" s="180">
        <v>0.09</v>
      </c>
      <c r="M44" s="181">
        <v>0.09</v>
      </c>
      <c r="N44" s="182">
        <v>0.09</v>
      </c>
      <c r="O44" s="180">
        <v>0</v>
      </c>
      <c r="P44" s="181">
        <v>0</v>
      </c>
      <c r="Q44" s="182">
        <v>0</v>
      </c>
      <c r="R44" s="68" t="s">
        <v>43</v>
      </c>
      <c r="S44" s="1"/>
      <c r="T44" s="5"/>
      <c r="AA44">
        <v>3</v>
      </c>
      <c r="AD44">
        <v>2</v>
      </c>
      <c r="AE44">
        <v>3</v>
      </c>
      <c r="AF44">
        <v>3</v>
      </c>
      <c r="AG44">
        <v>2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3:42" ht="12.75">
      <c r="C45" s="46" t="s">
        <v>87</v>
      </c>
      <c r="D45" s="170"/>
      <c r="E45" s="171"/>
      <c r="F45" s="180">
        <v>1.91</v>
      </c>
      <c r="G45" s="181">
        <v>1.91</v>
      </c>
      <c r="H45" s="182">
        <v>1.91</v>
      </c>
      <c r="I45" s="180">
        <v>0</v>
      </c>
      <c r="J45" s="181">
        <v>0</v>
      </c>
      <c r="K45" s="182">
        <v>0</v>
      </c>
      <c r="L45" s="180">
        <v>1.91</v>
      </c>
      <c r="M45" s="181">
        <v>1.91</v>
      </c>
      <c r="N45" s="182">
        <v>1.91</v>
      </c>
      <c r="O45" s="180">
        <v>0</v>
      </c>
      <c r="P45" s="181">
        <v>0</v>
      </c>
      <c r="Q45" s="182">
        <v>0</v>
      </c>
      <c r="R45" s="68" t="s">
        <v>3</v>
      </c>
      <c r="S45" s="1"/>
      <c r="T45" s="5"/>
      <c r="AA45">
        <v>3</v>
      </c>
      <c r="AD45">
        <v>2</v>
      </c>
      <c r="AE45">
        <v>3</v>
      </c>
      <c r="AF45">
        <v>3</v>
      </c>
      <c r="AG45">
        <v>2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3:42" ht="12.75">
      <c r="C46" s="46" t="s">
        <v>88</v>
      </c>
      <c r="D46" s="170"/>
      <c r="E46" s="171"/>
      <c r="F46" s="180">
        <v>0.6</v>
      </c>
      <c r="G46" s="181">
        <v>0.6</v>
      </c>
      <c r="H46" s="182">
        <v>0.6</v>
      </c>
      <c r="I46" s="180">
        <v>0</v>
      </c>
      <c r="J46" s="181">
        <v>0</v>
      </c>
      <c r="K46" s="182">
        <v>0</v>
      </c>
      <c r="L46" s="180">
        <v>0.6</v>
      </c>
      <c r="M46" s="181">
        <v>0.6</v>
      </c>
      <c r="N46" s="182">
        <v>0.6</v>
      </c>
      <c r="O46" s="180">
        <v>0</v>
      </c>
      <c r="P46" s="181">
        <v>0</v>
      </c>
      <c r="Q46" s="182">
        <v>0</v>
      </c>
      <c r="R46" s="68" t="s">
        <v>44</v>
      </c>
      <c r="S46" s="1"/>
      <c r="T46" s="5"/>
      <c r="AA46">
        <v>3</v>
      </c>
      <c r="AD46">
        <v>2</v>
      </c>
      <c r="AE46">
        <v>3</v>
      </c>
      <c r="AF46">
        <v>3</v>
      </c>
      <c r="AG46">
        <v>2</v>
      </c>
      <c r="AH46">
        <v>5</v>
      </c>
      <c r="AI46">
        <v>5</v>
      </c>
      <c r="AJ46">
        <v>2</v>
      </c>
      <c r="AK46">
        <v>5</v>
      </c>
      <c r="AL46">
        <v>5</v>
      </c>
      <c r="AM46">
        <v>2</v>
      </c>
      <c r="AN46">
        <v>5</v>
      </c>
      <c r="AO46">
        <v>5</v>
      </c>
      <c r="AP46">
        <v>3</v>
      </c>
    </row>
    <row r="47" spans="3:42" ht="12.75">
      <c r="C47" s="46" t="s">
        <v>89</v>
      </c>
      <c r="D47" s="170"/>
      <c r="E47" s="171"/>
      <c r="F47" s="180">
        <v>23.77</v>
      </c>
      <c r="G47" s="181">
        <v>23.77</v>
      </c>
      <c r="H47" s="182">
        <v>23.77</v>
      </c>
      <c r="I47" s="180">
        <v>0</v>
      </c>
      <c r="J47" s="181">
        <v>0</v>
      </c>
      <c r="K47" s="182">
        <v>0</v>
      </c>
      <c r="L47" s="180">
        <v>23.94</v>
      </c>
      <c r="M47" s="181">
        <v>23.94</v>
      </c>
      <c r="N47" s="182">
        <v>23.94</v>
      </c>
      <c r="O47" s="180">
        <v>0.17</v>
      </c>
      <c r="P47" s="181">
        <v>0.17</v>
      </c>
      <c r="Q47" s="182">
        <v>0.17</v>
      </c>
      <c r="R47" s="68" t="s">
        <v>4</v>
      </c>
      <c r="S47" s="1"/>
      <c r="T47" s="5"/>
      <c r="AA47">
        <v>3</v>
      </c>
      <c r="AD47">
        <v>2</v>
      </c>
      <c r="AE47">
        <v>3</v>
      </c>
      <c r="AF47">
        <v>3</v>
      </c>
      <c r="AG47">
        <v>2</v>
      </c>
      <c r="AH47">
        <v>5</v>
      </c>
      <c r="AI47">
        <v>5</v>
      </c>
      <c r="AJ47">
        <v>2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3:42" ht="12.75">
      <c r="C48" s="46" t="s">
        <v>90</v>
      </c>
      <c r="D48" s="170"/>
      <c r="E48" s="171"/>
      <c r="F48" s="180">
        <v>302.1000000000001</v>
      </c>
      <c r="G48" s="181">
        <v>315</v>
      </c>
      <c r="H48" s="182">
        <v>395</v>
      </c>
      <c r="I48" s="180">
        <v>985</v>
      </c>
      <c r="J48" s="181">
        <v>1100</v>
      </c>
      <c r="K48" s="182">
        <v>1230</v>
      </c>
      <c r="L48" s="180">
        <v>13.66</v>
      </c>
      <c r="M48" s="181">
        <v>15</v>
      </c>
      <c r="N48" s="182">
        <v>15</v>
      </c>
      <c r="O48" s="180">
        <v>696.56</v>
      </c>
      <c r="P48" s="181">
        <v>800</v>
      </c>
      <c r="Q48" s="182">
        <v>850</v>
      </c>
      <c r="R48" s="68" t="s">
        <v>45</v>
      </c>
      <c r="S48" s="1"/>
      <c r="T48" s="5"/>
      <c r="AA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2</v>
      </c>
    </row>
    <row r="49" spans="3:42" ht="12.75">
      <c r="C49" s="46" t="s">
        <v>91</v>
      </c>
      <c r="D49" s="170"/>
      <c r="E49" s="171"/>
      <c r="F49" s="180">
        <v>47.83</v>
      </c>
      <c r="G49" s="181">
        <v>47.83</v>
      </c>
      <c r="H49" s="182">
        <v>47.83</v>
      </c>
      <c r="I49" s="180">
        <v>109.99</v>
      </c>
      <c r="J49" s="181">
        <v>109.99</v>
      </c>
      <c r="K49" s="182">
        <v>109.99</v>
      </c>
      <c r="L49" s="180">
        <v>3.92</v>
      </c>
      <c r="M49" s="181">
        <v>3.92</v>
      </c>
      <c r="N49" s="182">
        <v>3.92</v>
      </c>
      <c r="O49" s="180">
        <v>66.08</v>
      </c>
      <c r="P49" s="181">
        <v>66.08</v>
      </c>
      <c r="Q49" s="182">
        <v>66.08</v>
      </c>
      <c r="R49" s="68" t="s">
        <v>6</v>
      </c>
      <c r="S49" s="1"/>
      <c r="T49" s="5"/>
      <c r="AA49">
        <v>3</v>
      </c>
      <c r="AD49">
        <v>2</v>
      </c>
      <c r="AE49">
        <v>3</v>
      </c>
      <c r="AF49">
        <v>3</v>
      </c>
      <c r="AG49">
        <v>2</v>
      </c>
      <c r="AH49">
        <v>5</v>
      </c>
      <c r="AI49">
        <v>5</v>
      </c>
      <c r="AJ49">
        <v>2</v>
      </c>
      <c r="AK49">
        <v>5</v>
      </c>
      <c r="AL49">
        <v>5</v>
      </c>
      <c r="AM49">
        <v>2</v>
      </c>
      <c r="AN49">
        <v>5</v>
      </c>
      <c r="AO49">
        <v>5</v>
      </c>
      <c r="AP49">
        <v>3</v>
      </c>
    </row>
    <row r="50" spans="3:42" ht="13.5" thickBot="1">
      <c r="C50" s="46" t="s">
        <v>92</v>
      </c>
      <c r="D50" s="170"/>
      <c r="E50" s="171"/>
      <c r="F50" s="180">
        <v>1.52</v>
      </c>
      <c r="G50" s="181">
        <v>1.52</v>
      </c>
      <c r="H50" s="182">
        <v>1.52</v>
      </c>
      <c r="I50" s="180">
        <v>0.85</v>
      </c>
      <c r="J50" s="181">
        <v>0.85</v>
      </c>
      <c r="K50" s="182">
        <v>0.85</v>
      </c>
      <c r="L50" s="180">
        <v>0.69</v>
      </c>
      <c r="M50" s="181">
        <v>0.69</v>
      </c>
      <c r="N50" s="182">
        <v>0.69</v>
      </c>
      <c r="O50" s="180">
        <v>0.02</v>
      </c>
      <c r="P50" s="181">
        <v>0.02</v>
      </c>
      <c r="Q50" s="182">
        <v>0.02</v>
      </c>
      <c r="R50" s="68" t="s">
        <v>46</v>
      </c>
      <c r="S50" s="1"/>
      <c r="T50" s="5"/>
      <c r="AA50">
        <v>3</v>
      </c>
      <c r="AD50">
        <v>2</v>
      </c>
      <c r="AE50">
        <v>3</v>
      </c>
      <c r="AF50">
        <v>3</v>
      </c>
      <c r="AG50">
        <v>2</v>
      </c>
      <c r="AH50">
        <v>5</v>
      </c>
      <c r="AI50">
        <v>5</v>
      </c>
      <c r="AJ50">
        <v>2</v>
      </c>
      <c r="AK50">
        <v>5</v>
      </c>
      <c r="AL50">
        <v>5</v>
      </c>
      <c r="AM50">
        <v>2</v>
      </c>
      <c r="AN50">
        <v>5</v>
      </c>
      <c r="AO50">
        <v>5</v>
      </c>
      <c r="AP50">
        <v>3</v>
      </c>
    </row>
    <row r="51" spans="3:42" ht="14.25" thickBot="1" thickTop="1">
      <c r="C51" s="14" t="s">
        <v>335</v>
      </c>
      <c r="D51" s="174"/>
      <c r="E51" s="175"/>
      <c r="F51" s="152">
        <v>381.73887</v>
      </c>
      <c r="G51" s="153">
        <v>398.21887</v>
      </c>
      <c r="H51" s="154">
        <v>478.21887</v>
      </c>
      <c r="I51" s="152">
        <v>1106.84</v>
      </c>
      <c r="J51" s="153">
        <v>1227.84</v>
      </c>
      <c r="K51" s="154">
        <v>1358.84</v>
      </c>
      <c r="L51" s="152">
        <v>53.628870000000006</v>
      </c>
      <c r="M51" s="153">
        <v>53.64887</v>
      </c>
      <c r="N51" s="154">
        <v>53.64887</v>
      </c>
      <c r="O51" s="152">
        <v>778.73</v>
      </c>
      <c r="P51" s="153">
        <v>883.27</v>
      </c>
      <c r="Q51" s="154">
        <v>934.27</v>
      </c>
      <c r="R51" s="14" t="s">
        <v>336</v>
      </c>
      <c r="S51" s="12"/>
      <c r="T51" s="13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42" ht="13.5" thickTop="1">
      <c r="C52" s="167" t="s">
        <v>94</v>
      </c>
      <c r="D52" s="168"/>
      <c r="E52" s="169"/>
      <c r="F52" s="177">
        <v>162.59999999999997</v>
      </c>
      <c r="G52" s="178">
        <v>175.05909131080222</v>
      </c>
      <c r="H52" s="179">
        <v>180.21857007150834</v>
      </c>
      <c r="I52" s="177">
        <v>760</v>
      </c>
      <c r="J52" s="178">
        <v>770.40948445336</v>
      </c>
      <c r="K52" s="179">
        <v>773.461109327984</v>
      </c>
      <c r="L52" s="177">
        <v>72.33</v>
      </c>
      <c r="M52" s="178">
        <v>76.32812382964941</v>
      </c>
      <c r="N52" s="179">
        <v>67.11424754844144</v>
      </c>
      <c r="O52" s="177">
        <v>669.73</v>
      </c>
      <c r="P52" s="178">
        <v>671.6785169722073</v>
      </c>
      <c r="Q52" s="179">
        <v>660.3567868049171</v>
      </c>
      <c r="R52" s="80" t="s">
        <v>1</v>
      </c>
      <c r="S52" s="3"/>
      <c r="T52" s="4"/>
      <c r="AA52">
        <v>2</v>
      </c>
      <c r="AD52">
        <v>2</v>
      </c>
      <c r="AE52">
        <v>2</v>
      </c>
      <c r="AF52">
        <v>2</v>
      </c>
      <c r="AG52">
        <v>2</v>
      </c>
      <c r="AH52">
        <v>2</v>
      </c>
      <c r="AI52">
        <v>2</v>
      </c>
      <c r="AJ52">
        <v>2</v>
      </c>
      <c r="AK52">
        <v>2</v>
      </c>
      <c r="AL52">
        <v>2</v>
      </c>
      <c r="AM52">
        <v>2</v>
      </c>
      <c r="AN52">
        <v>2</v>
      </c>
      <c r="AO52">
        <v>2</v>
      </c>
      <c r="AP52">
        <v>2</v>
      </c>
    </row>
    <row r="53" spans="3:42" ht="13.5" thickBot="1">
      <c r="C53" s="100" t="s">
        <v>95</v>
      </c>
      <c r="D53" s="172"/>
      <c r="E53" s="173"/>
      <c r="F53" s="183">
        <v>477.71</v>
      </c>
      <c r="G53" s="184">
        <v>478</v>
      </c>
      <c r="H53" s="185">
        <v>478</v>
      </c>
      <c r="I53" s="183">
        <v>400</v>
      </c>
      <c r="J53" s="184">
        <v>400</v>
      </c>
      <c r="K53" s="185">
        <v>400</v>
      </c>
      <c r="L53" s="183">
        <v>317.51</v>
      </c>
      <c r="M53" s="184">
        <v>318</v>
      </c>
      <c r="N53" s="185">
        <v>318</v>
      </c>
      <c r="O53" s="183">
        <v>239.8</v>
      </c>
      <c r="P53" s="184">
        <v>240</v>
      </c>
      <c r="Q53" s="185">
        <v>240</v>
      </c>
      <c r="R53" s="101" t="s">
        <v>47</v>
      </c>
      <c r="S53" s="8"/>
      <c r="T53" s="9"/>
      <c r="AA53">
        <v>2</v>
      </c>
      <c r="AD53">
        <v>2</v>
      </c>
      <c r="AE53">
        <v>2</v>
      </c>
      <c r="AF53">
        <v>2</v>
      </c>
      <c r="AG53">
        <v>2</v>
      </c>
      <c r="AH53">
        <v>2</v>
      </c>
      <c r="AI53">
        <v>2</v>
      </c>
      <c r="AJ53">
        <v>2</v>
      </c>
      <c r="AK53">
        <v>2</v>
      </c>
      <c r="AL53">
        <v>2</v>
      </c>
      <c r="AM53">
        <v>2</v>
      </c>
      <c r="AN53">
        <v>2</v>
      </c>
      <c r="AO53">
        <v>2</v>
      </c>
      <c r="AP53">
        <v>2</v>
      </c>
    </row>
    <row r="54" spans="3:42" ht="14.25" thickBot="1" thickTop="1">
      <c r="C54" s="14" t="s">
        <v>8</v>
      </c>
      <c r="D54" s="12"/>
      <c r="E54" s="13"/>
      <c r="F54" s="152">
        <v>640.31</v>
      </c>
      <c r="G54" s="153">
        <v>653.0590913108022</v>
      </c>
      <c r="H54" s="154">
        <v>658.2185700715083</v>
      </c>
      <c r="I54" s="152">
        <v>1160</v>
      </c>
      <c r="J54" s="153">
        <v>1170.4094844533602</v>
      </c>
      <c r="K54" s="154">
        <v>1173.461109327984</v>
      </c>
      <c r="L54" s="152">
        <v>389.84</v>
      </c>
      <c r="M54" s="153">
        <v>394.3281238296494</v>
      </c>
      <c r="N54" s="154">
        <v>385.1142475484414</v>
      </c>
      <c r="O54" s="152">
        <v>909.53</v>
      </c>
      <c r="P54" s="153">
        <v>911.6785169722073</v>
      </c>
      <c r="Q54" s="154">
        <v>900.3567868049171</v>
      </c>
      <c r="R54" s="16" t="s">
        <v>96</v>
      </c>
      <c r="S54" s="8"/>
      <c r="T54" s="9"/>
      <c r="AA54" t="e">
        <v>#REF!</v>
      </c>
      <c r="AD54" t="e">
        <v>#REF!</v>
      </c>
      <c r="AE54" t="e">
        <v>#REF!</v>
      </c>
      <c r="AF54" t="e">
        <v>#REF!</v>
      </c>
      <c r="AG54" t="e">
        <v>#REF!</v>
      </c>
      <c r="AH54" t="e">
        <v>#REF!</v>
      </c>
      <c r="AI54" t="e">
        <v>#REF!</v>
      </c>
      <c r="AJ54" t="e">
        <v>#REF!</v>
      </c>
      <c r="AK54" t="e">
        <v>#REF!</v>
      </c>
      <c r="AL54" t="e">
        <v>#REF!</v>
      </c>
      <c r="AM54" t="e">
        <v>#REF!</v>
      </c>
      <c r="AN54" t="e">
        <v>#REF!</v>
      </c>
      <c r="AO54" t="e">
        <v>#REF!</v>
      </c>
      <c r="AP54" t="e">
        <v>#REF!</v>
      </c>
    </row>
    <row r="55" spans="3:20" ht="13.5" thickTop="1">
      <c r="C55" s="38" t="str">
        <f ca="1">CELL("filename")</f>
        <v>C:\MyFiles\Timber\Timber Committee\TCQ2018\Masterfiles\[tb-71-6.xls]List of tables</v>
      </c>
      <c r="S55" s="36"/>
      <c r="T55" s="40" t="str">
        <f ca="1">CONCATENATE("printed on ",DAY(NOW()),"/",MONTH(NOW()))</f>
        <v>printed on 30/11</v>
      </c>
    </row>
  </sheetData>
  <sheetProtection/>
  <mergeCells count="11"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  <mergeCell ref="L7:N7"/>
  </mergeCells>
  <conditionalFormatting sqref="C9:R54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C2:AP5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62" t="s">
        <v>112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106</v>
      </c>
      <c r="G3" s="262"/>
      <c r="H3" s="262"/>
      <c r="I3" s="262"/>
      <c r="J3" s="262"/>
      <c r="K3" s="262"/>
      <c r="L3" s="262" t="s">
        <v>107</v>
      </c>
      <c r="M3" s="262"/>
      <c r="N3" s="262"/>
      <c r="O3" s="262"/>
      <c r="P3" s="262"/>
      <c r="Q3" s="262"/>
    </row>
    <row r="5" spans="11:15" ht="15" thickBot="1">
      <c r="K5" s="263" t="s">
        <v>50</v>
      </c>
      <c r="L5" s="263"/>
      <c r="N5" s="11"/>
      <c r="O5" s="11"/>
    </row>
    <row r="6" spans="3:20" ht="13.5" thickTop="1">
      <c r="C6" s="2"/>
      <c r="D6" s="3"/>
      <c r="E6" s="4"/>
      <c r="F6" s="267" t="s">
        <v>9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10</v>
      </c>
      <c r="G7" s="265"/>
      <c r="H7" s="266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2017</v>
      </c>
      <c r="G8" s="24">
        <v>2018</v>
      </c>
      <c r="H8" s="22">
        <v>2019</v>
      </c>
      <c r="I8" s="23">
        <v>2017</v>
      </c>
      <c r="J8" s="24">
        <v>2018</v>
      </c>
      <c r="K8" s="22">
        <v>2019</v>
      </c>
      <c r="L8" s="23">
        <v>2017</v>
      </c>
      <c r="M8" s="24">
        <v>2018</v>
      </c>
      <c r="N8" s="22">
        <v>2019</v>
      </c>
      <c r="O8" s="23">
        <v>2017</v>
      </c>
      <c r="P8" s="24">
        <v>2018</v>
      </c>
      <c r="Q8" s="22">
        <v>2019</v>
      </c>
      <c r="R8" s="7"/>
      <c r="S8" s="8"/>
      <c r="T8" s="9"/>
      <c r="AA8" t="s">
        <v>0</v>
      </c>
      <c r="AD8" t="s">
        <v>308</v>
      </c>
      <c r="AG8" t="s">
        <v>11</v>
      </c>
      <c r="AJ8" t="s">
        <v>49</v>
      </c>
      <c r="AM8" t="s">
        <v>48</v>
      </c>
      <c r="AP8" t="s">
        <v>0</v>
      </c>
    </row>
    <row r="9" spans="3:42" ht="13.5" thickTop="1">
      <c r="C9" s="167" t="s">
        <v>53</v>
      </c>
      <c r="D9" s="168"/>
      <c r="E9" s="169"/>
      <c r="F9" s="177">
        <v>2</v>
      </c>
      <c r="G9" s="178">
        <v>2</v>
      </c>
      <c r="H9" s="179">
        <v>2</v>
      </c>
      <c r="I9" s="177">
        <v>1</v>
      </c>
      <c r="J9" s="178">
        <v>1</v>
      </c>
      <c r="K9" s="179">
        <v>1</v>
      </c>
      <c r="L9" s="177">
        <v>1</v>
      </c>
      <c r="M9" s="178">
        <v>1</v>
      </c>
      <c r="N9" s="179">
        <v>1</v>
      </c>
      <c r="O9" s="177">
        <v>0</v>
      </c>
      <c r="P9" s="178">
        <v>0</v>
      </c>
      <c r="Q9" s="179">
        <v>0</v>
      </c>
      <c r="R9" s="80" t="s">
        <v>15</v>
      </c>
      <c r="S9" s="3"/>
      <c r="T9" s="4"/>
      <c r="AA9">
        <v>3</v>
      </c>
      <c r="AD9">
        <v>2</v>
      </c>
      <c r="AE9">
        <v>3</v>
      </c>
      <c r="AF9">
        <v>3</v>
      </c>
      <c r="AG9">
        <v>2</v>
      </c>
      <c r="AH9">
        <v>5</v>
      </c>
      <c r="AI9">
        <v>5</v>
      </c>
      <c r="AJ9">
        <v>2</v>
      </c>
      <c r="AK9">
        <v>5</v>
      </c>
      <c r="AL9">
        <v>5</v>
      </c>
      <c r="AM9">
        <v>2</v>
      </c>
      <c r="AN9">
        <v>5</v>
      </c>
      <c r="AO9">
        <v>5</v>
      </c>
      <c r="AP9">
        <v>3</v>
      </c>
    </row>
    <row r="10" spans="3:42" ht="12.75">
      <c r="C10" s="46" t="s">
        <v>54</v>
      </c>
      <c r="D10" s="170"/>
      <c r="E10" s="171"/>
      <c r="F10" s="180">
        <v>173.75599999999997</v>
      </c>
      <c r="G10" s="181">
        <v>241</v>
      </c>
      <c r="H10" s="182">
        <v>251</v>
      </c>
      <c r="I10" s="180">
        <v>291</v>
      </c>
      <c r="J10" s="181">
        <v>291</v>
      </c>
      <c r="K10" s="182">
        <v>291</v>
      </c>
      <c r="L10" s="180">
        <v>230.935</v>
      </c>
      <c r="M10" s="181">
        <v>270</v>
      </c>
      <c r="N10" s="182">
        <v>280</v>
      </c>
      <c r="O10" s="180">
        <v>348.17900000000003</v>
      </c>
      <c r="P10" s="181">
        <v>320</v>
      </c>
      <c r="Q10" s="182">
        <v>320</v>
      </c>
      <c r="R10" s="68" t="s">
        <v>16</v>
      </c>
      <c r="S10" s="1"/>
      <c r="T10" s="5"/>
      <c r="AA10">
        <v>3</v>
      </c>
      <c r="AD10">
        <v>3</v>
      </c>
      <c r="AE10">
        <v>3</v>
      </c>
      <c r="AF10">
        <v>3</v>
      </c>
      <c r="AG10">
        <v>5</v>
      </c>
      <c r="AH10">
        <v>5</v>
      </c>
      <c r="AI10">
        <v>5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  <c r="AP10">
        <v>3</v>
      </c>
    </row>
    <row r="11" spans="3:42" ht="12.75">
      <c r="C11" s="46" t="s">
        <v>108</v>
      </c>
      <c r="D11" s="170"/>
      <c r="E11" s="171"/>
      <c r="F11" s="180">
        <v>68.24000000000001</v>
      </c>
      <c r="G11" s="181">
        <v>68.24000000000001</v>
      </c>
      <c r="H11" s="182">
        <v>68.24000000000001</v>
      </c>
      <c r="I11" s="180">
        <v>24.13</v>
      </c>
      <c r="J11" s="181">
        <v>24.13</v>
      </c>
      <c r="K11" s="182">
        <v>24.13</v>
      </c>
      <c r="L11" s="180">
        <v>447.25</v>
      </c>
      <c r="M11" s="181">
        <v>447.25</v>
      </c>
      <c r="N11" s="182">
        <v>447.25</v>
      </c>
      <c r="O11" s="180">
        <v>403.14</v>
      </c>
      <c r="P11" s="181">
        <v>403.14</v>
      </c>
      <c r="Q11" s="182">
        <v>403.14</v>
      </c>
      <c r="R11" s="68" t="s">
        <v>109</v>
      </c>
      <c r="S11" s="1"/>
      <c r="T11" s="5"/>
      <c r="AA11">
        <v>3</v>
      </c>
      <c r="AD11">
        <v>2</v>
      </c>
      <c r="AE11">
        <v>3</v>
      </c>
      <c r="AF11">
        <v>3</v>
      </c>
      <c r="AG11">
        <v>2</v>
      </c>
      <c r="AH11">
        <v>5</v>
      </c>
      <c r="AI11">
        <v>5</v>
      </c>
      <c r="AJ11">
        <v>2</v>
      </c>
      <c r="AK11">
        <v>5</v>
      </c>
      <c r="AL11">
        <v>5</v>
      </c>
      <c r="AM11">
        <v>2</v>
      </c>
      <c r="AN11">
        <v>5</v>
      </c>
      <c r="AO11">
        <v>5</v>
      </c>
      <c r="AP11">
        <v>3</v>
      </c>
    </row>
    <row r="12" spans="3:42" ht="12.75">
      <c r="C12" s="46" t="s">
        <v>55</v>
      </c>
      <c r="D12" s="170"/>
      <c r="E12" s="171"/>
      <c r="F12" s="180">
        <v>16.630000000000003</v>
      </c>
      <c r="G12" s="181">
        <v>23</v>
      </c>
      <c r="H12" s="182">
        <v>26</v>
      </c>
      <c r="I12" s="180">
        <v>25</v>
      </c>
      <c r="J12" s="181">
        <v>30</v>
      </c>
      <c r="K12" s="182">
        <v>32</v>
      </c>
      <c r="L12" s="180">
        <v>12.51</v>
      </c>
      <c r="M12" s="181">
        <v>15</v>
      </c>
      <c r="N12" s="182">
        <v>17</v>
      </c>
      <c r="O12" s="180">
        <v>20.88</v>
      </c>
      <c r="P12" s="181">
        <v>22</v>
      </c>
      <c r="Q12" s="182">
        <v>23</v>
      </c>
      <c r="R12" s="68" t="s">
        <v>17</v>
      </c>
      <c r="S12" s="1"/>
      <c r="T12" s="5"/>
      <c r="AA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</row>
    <row r="13" spans="3:42" ht="12.75">
      <c r="C13" s="46" t="s">
        <v>57</v>
      </c>
      <c r="D13" s="170"/>
      <c r="E13" s="171"/>
      <c r="F13" s="180">
        <v>35.52</v>
      </c>
      <c r="G13" s="181">
        <v>35.52</v>
      </c>
      <c r="H13" s="182">
        <v>35.52</v>
      </c>
      <c r="I13" s="180">
        <v>12</v>
      </c>
      <c r="J13" s="181">
        <v>12</v>
      </c>
      <c r="K13" s="182">
        <v>12</v>
      </c>
      <c r="L13" s="180">
        <v>27.98</v>
      </c>
      <c r="M13" s="181">
        <v>27.98</v>
      </c>
      <c r="N13" s="182">
        <v>27.98</v>
      </c>
      <c r="O13" s="180">
        <v>4.46</v>
      </c>
      <c r="P13" s="181">
        <v>4.46</v>
      </c>
      <c r="Q13" s="182">
        <v>4.46</v>
      </c>
      <c r="R13" s="68" t="s">
        <v>19</v>
      </c>
      <c r="S13" s="1"/>
      <c r="T13" s="5"/>
      <c r="AA13">
        <v>3</v>
      </c>
      <c r="AD13">
        <v>2</v>
      </c>
      <c r="AE13">
        <v>3</v>
      </c>
      <c r="AF13">
        <v>3</v>
      </c>
      <c r="AG13">
        <v>2</v>
      </c>
      <c r="AH13">
        <v>5</v>
      </c>
      <c r="AI13">
        <v>5</v>
      </c>
      <c r="AJ13">
        <v>2</v>
      </c>
      <c r="AK13">
        <v>5</v>
      </c>
      <c r="AL13">
        <v>5</v>
      </c>
      <c r="AM13">
        <v>2</v>
      </c>
      <c r="AN13">
        <v>5</v>
      </c>
      <c r="AO13">
        <v>5</v>
      </c>
      <c r="AP13">
        <v>3</v>
      </c>
    </row>
    <row r="14" spans="3:42" ht="12.75">
      <c r="C14" s="46" t="s">
        <v>58</v>
      </c>
      <c r="D14" s="170"/>
      <c r="E14" s="171"/>
      <c r="F14" s="180">
        <v>10.24</v>
      </c>
      <c r="G14" s="181">
        <v>11</v>
      </c>
      <c r="H14" s="182">
        <v>11</v>
      </c>
      <c r="I14" s="180">
        <v>0.01</v>
      </c>
      <c r="J14" s="181">
        <v>0</v>
      </c>
      <c r="K14" s="182">
        <v>0</v>
      </c>
      <c r="L14" s="180">
        <v>10.23</v>
      </c>
      <c r="M14" s="181">
        <v>11</v>
      </c>
      <c r="N14" s="182">
        <v>11</v>
      </c>
      <c r="O14" s="180">
        <v>0</v>
      </c>
      <c r="P14" s="181">
        <v>0</v>
      </c>
      <c r="Q14" s="182">
        <v>0</v>
      </c>
      <c r="R14" s="68" t="s">
        <v>20</v>
      </c>
      <c r="S14" s="1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3:42" ht="12.75">
      <c r="C15" s="46" t="s">
        <v>59</v>
      </c>
      <c r="D15" s="170"/>
      <c r="E15" s="171"/>
      <c r="F15" s="180">
        <v>151</v>
      </c>
      <c r="G15" s="181">
        <v>150</v>
      </c>
      <c r="H15" s="182">
        <v>152</v>
      </c>
      <c r="I15" s="180">
        <v>220</v>
      </c>
      <c r="J15" s="181">
        <v>210</v>
      </c>
      <c r="K15" s="182">
        <v>222</v>
      </c>
      <c r="L15" s="180">
        <v>96</v>
      </c>
      <c r="M15" s="181">
        <v>93</v>
      </c>
      <c r="N15" s="182">
        <v>95</v>
      </c>
      <c r="O15" s="180">
        <v>165</v>
      </c>
      <c r="P15" s="181">
        <v>153</v>
      </c>
      <c r="Q15" s="182">
        <v>165</v>
      </c>
      <c r="R15" s="68" t="s">
        <v>39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3:42" ht="12.75">
      <c r="C16" s="46" t="s">
        <v>60</v>
      </c>
      <c r="D16" s="170"/>
      <c r="E16" s="171"/>
      <c r="F16" s="180">
        <v>99.59110000000004</v>
      </c>
      <c r="G16" s="181">
        <v>115</v>
      </c>
      <c r="H16" s="182">
        <v>110</v>
      </c>
      <c r="I16" s="180">
        <v>90</v>
      </c>
      <c r="J16" s="181">
        <v>110</v>
      </c>
      <c r="K16" s="182">
        <v>130</v>
      </c>
      <c r="L16" s="180">
        <v>105.53410000000004</v>
      </c>
      <c r="M16" s="181">
        <v>120</v>
      </c>
      <c r="N16" s="182">
        <v>100</v>
      </c>
      <c r="O16" s="180">
        <v>95.943</v>
      </c>
      <c r="P16" s="181">
        <v>115</v>
      </c>
      <c r="Q16" s="182">
        <v>120</v>
      </c>
      <c r="R16" s="68" t="s">
        <v>21</v>
      </c>
      <c r="S16" s="1"/>
      <c r="T16" s="5"/>
      <c r="AA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</row>
    <row r="17" spans="3:42" ht="12.75">
      <c r="C17" s="46" t="s">
        <v>61</v>
      </c>
      <c r="D17" s="170"/>
      <c r="E17" s="171"/>
      <c r="F17" s="180">
        <v>298</v>
      </c>
      <c r="G17" s="181">
        <v>316</v>
      </c>
      <c r="H17" s="182">
        <v>326</v>
      </c>
      <c r="I17" s="180">
        <v>1240</v>
      </c>
      <c r="J17" s="181">
        <v>1280</v>
      </c>
      <c r="K17" s="182">
        <v>1320</v>
      </c>
      <c r="L17" s="180">
        <v>97</v>
      </c>
      <c r="M17" s="181">
        <v>106</v>
      </c>
      <c r="N17" s="182">
        <v>106</v>
      </c>
      <c r="O17" s="180">
        <v>1039</v>
      </c>
      <c r="P17" s="181">
        <v>1070</v>
      </c>
      <c r="Q17" s="182">
        <v>1100</v>
      </c>
      <c r="R17" s="68" t="s">
        <v>22</v>
      </c>
      <c r="S17" s="1"/>
      <c r="T17" s="5"/>
      <c r="AA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</row>
    <row r="18" spans="3:42" ht="12.75">
      <c r="C18" s="46" t="s">
        <v>62</v>
      </c>
      <c r="D18" s="170"/>
      <c r="E18" s="171"/>
      <c r="F18" s="180">
        <v>607</v>
      </c>
      <c r="G18" s="181">
        <v>724.1</v>
      </c>
      <c r="H18" s="182">
        <v>876.302</v>
      </c>
      <c r="I18" s="180">
        <v>255</v>
      </c>
      <c r="J18" s="181">
        <v>260.1</v>
      </c>
      <c r="K18" s="182">
        <v>265.302</v>
      </c>
      <c r="L18" s="180">
        <v>520</v>
      </c>
      <c r="M18" s="181">
        <v>674</v>
      </c>
      <c r="N18" s="182">
        <v>873</v>
      </c>
      <c r="O18" s="180">
        <v>168</v>
      </c>
      <c r="P18" s="181">
        <v>210</v>
      </c>
      <c r="Q18" s="182">
        <v>262</v>
      </c>
      <c r="R18" s="68" t="s">
        <v>2</v>
      </c>
      <c r="S18" s="1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3:42" ht="12.75">
      <c r="C19" s="46" t="s">
        <v>63</v>
      </c>
      <c r="D19" s="170"/>
      <c r="E19" s="171"/>
      <c r="F19" s="180">
        <v>1235.9099999999999</v>
      </c>
      <c r="G19" s="181">
        <v>1230</v>
      </c>
      <c r="H19" s="182">
        <v>1230</v>
      </c>
      <c r="I19" s="180">
        <v>99.85</v>
      </c>
      <c r="J19" s="181">
        <v>100</v>
      </c>
      <c r="K19" s="182">
        <v>100</v>
      </c>
      <c r="L19" s="180">
        <v>1508.59</v>
      </c>
      <c r="M19" s="181">
        <v>1500</v>
      </c>
      <c r="N19" s="182">
        <v>1500</v>
      </c>
      <c r="O19" s="180">
        <v>372.53</v>
      </c>
      <c r="P19" s="181">
        <v>370</v>
      </c>
      <c r="Q19" s="182">
        <v>370</v>
      </c>
      <c r="R19" s="68" t="s">
        <v>23</v>
      </c>
      <c r="S19" s="1"/>
      <c r="T19" s="5"/>
      <c r="AA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</row>
    <row r="20" spans="3:42" ht="12.75">
      <c r="C20" s="46" t="s">
        <v>64</v>
      </c>
      <c r="D20" s="170"/>
      <c r="E20" s="171"/>
      <c r="F20" s="180">
        <v>68.999</v>
      </c>
      <c r="G20" s="181">
        <v>66.79966666666667</v>
      </c>
      <c r="H20" s="182">
        <v>66.79966666666667</v>
      </c>
      <c r="I20" s="180">
        <v>45.602999999999994</v>
      </c>
      <c r="J20" s="181">
        <v>46.349</v>
      </c>
      <c r="K20" s="182">
        <v>46.349</v>
      </c>
      <c r="L20" s="180">
        <v>78.12</v>
      </c>
      <c r="M20" s="181">
        <v>77.19533333333334</v>
      </c>
      <c r="N20" s="182">
        <v>77.19533333333334</v>
      </c>
      <c r="O20" s="180">
        <v>54.724</v>
      </c>
      <c r="P20" s="181">
        <v>56.74466666666666</v>
      </c>
      <c r="Q20" s="182">
        <v>56.74466666666666</v>
      </c>
      <c r="R20" s="68" t="s">
        <v>24</v>
      </c>
      <c r="S20" s="1"/>
      <c r="T20" s="5"/>
      <c r="AA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</row>
    <row r="21" spans="3:42" ht="12.75">
      <c r="C21" s="46" t="s">
        <v>65</v>
      </c>
      <c r="D21" s="170"/>
      <c r="E21" s="171"/>
      <c r="F21" s="180">
        <v>63</v>
      </c>
      <c r="G21" s="181">
        <v>65</v>
      </c>
      <c r="H21" s="182">
        <v>67</v>
      </c>
      <c r="I21" s="180">
        <v>0</v>
      </c>
      <c r="J21" s="181">
        <v>0</v>
      </c>
      <c r="K21" s="182">
        <v>0</v>
      </c>
      <c r="L21" s="180">
        <v>65</v>
      </c>
      <c r="M21" s="181">
        <v>67</v>
      </c>
      <c r="N21" s="182">
        <v>69</v>
      </c>
      <c r="O21" s="180">
        <v>2</v>
      </c>
      <c r="P21" s="181">
        <v>2</v>
      </c>
      <c r="Q21" s="182">
        <v>2</v>
      </c>
      <c r="R21" s="68" t="s">
        <v>25</v>
      </c>
      <c r="S21" s="1"/>
      <c r="T21" s="5"/>
      <c r="AA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</row>
    <row r="22" spans="3:42" ht="12.75">
      <c r="C22" s="46" t="s">
        <v>66</v>
      </c>
      <c r="D22" s="170"/>
      <c r="E22" s="171"/>
      <c r="F22" s="180">
        <v>559.562</v>
      </c>
      <c r="G22" s="181">
        <v>559.562</v>
      </c>
      <c r="H22" s="182">
        <v>559.562</v>
      </c>
      <c r="I22" s="180">
        <v>300</v>
      </c>
      <c r="J22" s="181">
        <v>300</v>
      </c>
      <c r="K22" s="182">
        <v>300</v>
      </c>
      <c r="L22" s="180">
        <v>539.005</v>
      </c>
      <c r="M22" s="181">
        <v>539.005</v>
      </c>
      <c r="N22" s="182">
        <v>539.005</v>
      </c>
      <c r="O22" s="180">
        <v>279.443</v>
      </c>
      <c r="P22" s="181">
        <v>279.443</v>
      </c>
      <c r="Q22" s="182">
        <v>279.443</v>
      </c>
      <c r="R22" s="68" t="s">
        <v>26</v>
      </c>
      <c r="S22" s="1"/>
      <c r="T22" s="5"/>
      <c r="AA22">
        <v>3</v>
      </c>
      <c r="AD22">
        <v>2</v>
      </c>
      <c r="AE22">
        <v>3</v>
      </c>
      <c r="AF22">
        <v>3</v>
      </c>
      <c r="AG22">
        <v>2</v>
      </c>
      <c r="AH22">
        <v>5</v>
      </c>
      <c r="AI22">
        <v>5</v>
      </c>
      <c r="AJ22">
        <v>2</v>
      </c>
      <c r="AK22">
        <v>5</v>
      </c>
      <c r="AL22">
        <v>5</v>
      </c>
      <c r="AM22">
        <v>2</v>
      </c>
      <c r="AN22">
        <v>5</v>
      </c>
      <c r="AO22">
        <v>5</v>
      </c>
      <c r="AP22">
        <v>3</v>
      </c>
    </row>
    <row r="23" spans="3:42" ht="12.75">
      <c r="C23" s="46" t="s">
        <v>67</v>
      </c>
      <c r="D23" s="170"/>
      <c r="E23" s="171"/>
      <c r="F23" s="180">
        <v>95.98343701000043</v>
      </c>
      <c r="G23" s="181">
        <v>101.12287504000003</v>
      </c>
      <c r="H23" s="182">
        <v>100</v>
      </c>
      <c r="I23" s="180">
        <v>323.583</v>
      </c>
      <c r="J23" s="181">
        <v>280</v>
      </c>
      <c r="K23" s="182">
        <v>280</v>
      </c>
      <c r="L23" s="180">
        <v>117.04</v>
      </c>
      <c r="M23" s="181">
        <v>131.841069068572</v>
      </c>
      <c r="N23" s="182">
        <v>130</v>
      </c>
      <c r="O23" s="180">
        <v>344.6395629899996</v>
      </c>
      <c r="P23" s="181">
        <v>310.718194028572</v>
      </c>
      <c r="Q23" s="182">
        <v>310</v>
      </c>
      <c r="R23" s="68" t="s">
        <v>27</v>
      </c>
      <c r="S23" s="1"/>
      <c r="T23" s="5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3:42" ht="12.75">
      <c r="C24" s="46" t="s">
        <v>68</v>
      </c>
      <c r="D24" s="170"/>
      <c r="E24" s="171"/>
      <c r="F24" s="180">
        <v>110.76</v>
      </c>
      <c r="G24" s="181">
        <v>111.8154588890279</v>
      </c>
      <c r="H24" s="182">
        <v>119</v>
      </c>
      <c r="I24" s="180">
        <v>45.7</v>
      </c>
      <c r="J24" s="181">
        <v>50</v>
      </c>
      <c r="K24" s="182">
        <v>55</v>
      </c>
      <c r="L24" s="180">
        <v>78.36</v>
      </c>
      <c r="M24" s="181">
        <v>76.20953778506606</v>
      </c>
      <c r="N24" s="182">
        <v>80</v>
      </c>
      <c r="O24" s="180">
        <v>13.3</v>
      </c>
      <c r="P24" s="181">
        <v>14.394078896038165</v>
      </c>
      <c r="Q24" s="182">
        <v>16</v>
      </c>
      <c r="R24" s="68" t="s">
        <v>275</v>
      </c>
      <c r="S24" s="1"/>
      <c r="T24" s="5"/>
      <c r="AA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</row>
    <row r="25" spans="3:42" ht="12.75">
      <c r="C25" s="46" t="s">
        <v>111</v>
      </c>
      <c r="D25" s="170"/>
      <c r="E25" s="171"/>
      <c r="F25" s="180">
        <v>14</v>
      </c>
      <c r="G25" s="181">
        <v>14</v>
      </c>
      <c r="H25" s="182">
        <v>14</v>
      </c>
      <c r="I25" s="180">
        <v>0</v>
      </c>
      <c r="J25" s="181">
        <v>0</v>
      </c>
      <c r="K25" s="182">
        <v>0</v>
      </c>
      <c r="L25" s="180">
        <v>14</v>
      </c>
      <c r="M25" s="181">
        <v>14</v>
      </c>
      <c r="N25" s="182">
        <v>14</v>
      </c>
      <c r="O25" s="180">
        <v>0</v>
      </c>
      <c r="P25" s="181">
        <v>0</v>
      </c>
      <c r="Q25" s="182">
        <v>0</v>
      </c>
      <c r="R25" s="68" t="s">
        <v>110</v>
      </c>
      <c r="S25" s="1"/>
      <c r="T25" s="5"/>
      <c r="AA25">
        <v>3</v>
      </c>
      <c r="AD25">
        <v>2</v>
      </c>
      <c r="AE25">
        <v>3</v>
      </c>
      <c r="AF25">
        <v>3</v>
      </c>
      <c r="AG25">
        <v>2</v>
      </c>
      <c r="AH25">
        <v>5</v>
      </c>
      <c r="AI25">
        <v>5</v>
      </c>
      <c r="AJ25">
        <v>2</v>
      </c>
      <c r="AK25">
        <v>5</v>
      </c>
      <c r="AL25">
        <v>5</v>
      </c>
      <c r="AM25">
        <v>2</v>
      </c>
      <c r="AN25">
        <v>5</v>
      </c>
      <c r="AO25">
        <v>5</v>
      </c>
      <c r="AP25">
        <v>3</v>
      </c>
    </row>
    <row r="26" spans="3:42" ht="12.75">
      <c r="C26" s="46" t="s">
        <v>69</v>
      </c>
      <c r="D26" s="170"/>
      <c r="E26" s="171"/>
      <c r="F26" s="180">
        <v>8.83</v>
      </c>
      <c r="G26" s="181">
        <v>9</v>
      </c>
      <c r="H26" s="182">
        <v>10</v>
      </c>
      <c r="I26" s="180">
        <v>0</v>
      </c>
      <c r="J26" s="181">
        <v>0</v>
      </c>
      <c r="K26" s="182">
        <v>0</v>
      </c>
      <c r="L26" s="180">
        <v>8.84</v>
      </c>
      <c r="M26" s="181">
        <v>9</v>
      </c>
      <c r="N26" s="182">
        <v>10</v>
      </c>
      <c r="O26" s="180">
        <v>0.01</v>
      </c>
      <c r="P26" s="181">
        <v>0</v>
      </c>
      <c r="Q26" s="182">
        <v>0</v>
      </c>
      <c r="R26" s="68" t="s">
        <v>28</v>
      </c>
      <c r="S26" s="1"/>
      <c r="T26" s="5"/>
      <c r="AA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</row>
    <row r="27" spans="3:42" ht="12.75">
      <c r="C27" s="46" t="s">
        <v>70</v>
      </c>
      <c r="D27" s="170"/>
      <c r="E27" s="171"/>
      <c r="F27" s="180">
        <v>549.3000000000001</v>
      </c>
      <c r="G27" s="181">
        <v>580</v>
      </c>
      <c r="H27" s="182">
        <v>580</v>
      </c>
      <c r="I27" s="180">
        <v>0</v>
      </c>
      <c r="J27" s="181">
        <v>0</v>
      </c>
      <c r="K27" s="182">
        <v>0</v>
      </c>
      <c r="L27" s="180">
        <v>632.1</v>
      </c>
      <c r="M27" s="181">
        <v>660</v>
      </c>
      <c r="N27" s="182">
        <v>660</v>
      </c>
      <c r="O27" s="180">
        <v>82.8</v>
      </c>
      <c r="P27" s="181">
        <v>80</v>
      </c>
      <c r="Q27" s="182">
        <v>80</v>
      </c>
      <c r="R27" s="68" t="s">
        <v>29</v>
      </c>
      <c r="S27" s="1"/>
      <c r="T27" s="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3:42" ht="12.75">
      <c r="C28" s="46" t="s">
        <v>71</v>
      </c>
      <c r="D28" s="170"/>
      <c r="E28" s="171"/>
      <c r="F28" s="180">
        <v>119.34</v>
      </c>
      <c r="G28" s="181">
        <v>119.34</v>
      </c>
      <c r="H28" s="182">
        <v>119.34</v>
      </c>
      <c r="I28" s="180">
        <v>0</v>
      </c>
      <c r="J28" s="181">
        <v>0</v>
      </c>
      <c r="K28" s="182">
        <v>0</v>
      </c>
      <c r="L28" s="180">
        <v>149.15</v>
      </c>
      <c r="M28" s="181">
        <v>149.15</v>
      </c>
      <c r="N28" s="182">
        <v>149.15</v>
      </c>
      <c r="O28" s="180">
        <v>29.81</v>
      </c>
      <c r="P28" s="181">
        <v>29.81</v>
      </c>
      <c r="Q28" s="182">
        <v>29.81</v>
      </c>
      <c r="R28" s="68" t="s">
        <v>30</v>
      </c>
      <c r="S28" s="1"/>
      <c r="T28" s="5"/>
      <c r="AA28">
        <v>3</v>
      </c>
      <c r="AD28">
        <v>2</v>
      </c>
      <c r="AE28">
        <v>3</v>
      </c>
      <c r="AF28">
        <v>3</v>
      </c>
      <c r="AG28">
        <v>2</v>
      </c>
      <c r="AH28">
        <v>5</v>
      </c>
      <c r="AI28">
        <v>5</v>
      </c>
      <c r="AJ28">
        <v>2</v>
      </c>
      <c r="AK28">
        <v>5</v>
      </c>
      <c r="AL28">
        <v>5</v>
      </c>
      <c r="AM28">
        <v>2</v>
      </c>
      <c r="AN28">
        <v>5</v>
      </c>
      <c r="AO28">
        <v>5</v>
      </c>
      <c r="AP28">
        <v>3</v>
      </c>
    </row>
    <row r="29" spans="3:42" ht="12.75">
      <c r="C29" s="46" t="s">
        <v>72</v>
      </c>
      <c r="D29" s="170"/>
      <c r="E29" s="171"/>
      <c r="F29" s="180">
        <v>640.887</v>
      </c>
      <c r="G29" s="181">
        <v>670</v>
      </c>
      <c r="H29" s="182">
        <v>700</v>
      </c>
      <c r="I29" s="180">
        <v>546.467</v>
      </c>
      <c r="J29" s="181">
        <v>560</v>
      </c>
      <c r="K29" s="182">
        <v>570</v>
      </c>
      <c r="L29" s="180">
        <v>401.728</v>
      </c>
      <c r="M29" s="181">
        <v>420</v>
      </c>
      <c r="N29" s="182">
        <v>450</v>
      </c>
      <c r="O29" s="180">
        <v>307.308</v>
      </c>
      <c r="P29" s="181">
        <v>310</v>
      </c>
      <c r="Q29" s="182">
        <v>320</v>
      </c>
      <c r="R29" s="68" t="s">
        <v>31</v>
      </c>
      <c r="S29" s="1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3:42" ht="12.75">
      <c r="C30" s="46" t="s">
        <v>73</v>
      </c>
      <c r="D30" s="170"/>
      <c r="E30" s="171"/>
      <c r="F30" s="180">
        <v>55.114</v>
      </c>
      <c r="G30" s="181">
        <v>50</v>
      </c>
      <c r="H30" s="182">
        <v>50</v>
      </c>
      <c r="I30" s="180">
        <v>0</v>
      </c>
      <c r="J30" s="181">
        <v>0</v>
      </c>
      <c r="K30" s="182">
        <v>0</v>
      </c>
      <c r="L30" s="180">
        <v>91.47</v>
      </c>
      <c r="M30" s="181">
        <v>90</v>
      </c>
      <c r="N30" s="182">
        <v>90</v>
      </c>
      <c r="O30" s="180">
        <v>36.356</v>
      </c>
      <c r="P30" s="181">
        <v>40</v>
      </c>
      <c r="Q30" s="182">
        <v>40</v>
      </c>
      <c r="R30" s="68" t="s">
        <v>5</v>
      </c>
      <c r="S30" s="1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3:42" ht="12.75">
      <c r="C31" s="46" t="s">
        <v>74</v>
      </c>
      <c r="D31" s="170"/>
      <c r="E31" s="171"/>
      <c r="F31" s="180">
        <v>240</v>
      </c>
      <c r="G31" s="181">
        <v>240</v>
      </c>
      <c r="H31" s="182">
        <v>240</v>
      </c>
      <c r="I31" s="180">
        <v>250</v>
      </c>
      <c r="J31" s="181">
        <v>240</v>
      </c>
      <c r="K31" s="182">
        <v>250</v>
      </c>
      <c r="L31" s="180">
        <v>80</v>
      </c>
      <c r="M31" s="181">
        <v>80</v>
      </c>
      <c r="N31" s="182">
        <v>70</v>
      </c>
      <c r="O31" s="180">
        <v>90</v>
      </c>
      <c r="P31" s="181">
        <v>80</v>
      </c>
      <c r="Q31" s="182">
        <v>80</v>
      </c>
      <c r="R31" s="68" t="s">
        <v>32</v>
      </c>
      <c r="S31" s="1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3:42" ht="12.75">
      <c r="C32" s="46" t="s">
        <v>333</v>
      </c>
      <c r="D32" s="170"/>
      <c r="E32" s="171"/>
      <c r="F32" s="180">
        <v>7.800000000000001</v>
      </c>
      <c r="G32" s="181">
        <v>12</v>
      </c>
      <c r="H32" s="182">
        <v>14</v>
      </c>
      <c r="I32" s="180">
        <v>9</v>
      </c>
      <c r="J32" s="181">
        <v>10</v>
      </c>
      <c r="K32" s="182">
        <v>10</v>
      </c>
      <c r="L32" s="180">
        <v>12.5</v>
      </c>
      <c r="M32" s="181">
        <v>14</v>
      </c>
      <c r="N32" s="182">
        <v>15</v>
      </c>
      <c r="O32" s="180">
        <v>13.7</v>
      </c>
      <c r="P32" s="181">
        <v>12</v>
      </c>
      <c r="Q32" s="182">
        <v>11</v>
      </c>
      <c r="R32" s="68" t="s">
        <v>332</v>
      </c>
      <c r="S32" s="1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3:42" ht="12.75">
      <c r="C33" s="46" t="s">
        <v>75</v>
      </c>
      <c r="D33" s="170"/>
      <c r="E33" s="171"/>
      <c r="F33" s="180">
        <v>422.57</v>
      </c>
      <c r="G33" s="181">
        <v>430</v>
      </c>
      <c r="H33" s="182">
        <v>440</v>
      </c>
      <c r="I33" s="180">
        <v>482.54</v>
      </c>
      <c r="J33" s="181">
        <v>490</v>
      </c>
      <c r="K33" s="182">
        <v>500</v>
      </c>
      <c r="L33" s="180">
        <v>69.55</v>
      </c>
      <c r="M33" s="181">
        <v>70</v>
      </c>
      <c r="N33" s="182">
        <v>75</v>
      </c>
      <c r="O33" s="180">
        <v>129.52</v>
      </c>
      <c r="P33" s="181">
        <v>130</v>
      </c>
      <c r="Q33" s="182">
        <v>135</v>
      </c>
      <c r="R33" s="68" t="s">
        <v>33</v>
      </c>
      <c r="S33" s="1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2.75">
      <c r="C34" s="46" t="s">
        <v>76</v>
      </c>
      <c r="D34" s="170"/>
      <c r="E34" s="171"/>
      <c r="F34" s="180">
        <v>65</v>
      </c>
      <c r="G34" s="181">
        <v>66</v>
      </c>
      <c r="H34" s="182">
        <v>67</v>
      </c>
      <c r="I34" s="180">
        <v>86</v>
      </c>
      <c r="J34" s="181">
        <v>88</v>
      </c>
      <c r="K34" s="182">
        <v>90</v>
      </c>
      <c r="L34" s="180">
        <v>45</v>
      </c>
      <c r="M34" s="181">
        <v>45</v>
      </c>
      <c r="N34" s="182">
        <v>45</v>
      </c>
      <c r="O34" s="180">
        <v>66</v>
      </c>
      <c r="P34" s="181">
        <v>67</v>
      </c>
      <c r="Q34" s="182">
        <v>68</v>
      </c>
      <c r="R34" s="68" t="s">
        <v>34</v>
      </c>
      <c r="S34" s="1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2.75">
      <c r="C35" s="46" t="s">
        <v>77</v>
      </c>
      <c r="D35" s="170"/>
      <c r="E35" s="171"/>
      <c r="F35" s="180">
        <v>298.6</v>
      </c>
      <c r="G35" s="181">
        <v>292.6</v>
      </c>
      <c r="H35" s="182">
        <v>299.6</v>
      </c>
      <c r="I35" s="180">
        <v>426.6</v>
      </c>
      <c r="J35" s="181">
        <v>426.6</v>
      </c>
      <c r="K35" s="182">
        <v>426.6</v>
      </c>
      <c r="L35" s="180">
        <v>146</v>
      </c>
      <c r="M35" s="181">
        <v>169</v>
      </c>
      <c r="N35" s="182">
        <v>173</v>
      </c>
      <c r="O35" s="180">
        <v>274</v>
      </c>
      <c r="P35" s="181">
        <v>303</v>
      </c>
      <c r="Q35" s="182">
        <v>300</v>
      </c>
      <c r="R35" s="68" t="s">
        <v>35</v>
      </c>
      <c r="S35" s="1"/>
      <c r="T35" s="5"/>
      <c r="AA35">
        <v>3</v>
      </c>
      <c r="AD35">
        <v>2</v>
      </c>
      <c r="AE35">
        <v>3</v>
      </c>
      <c r="AF35">
        <v>3</v>
      </c>
      <c r="AG35">
        <v>2</v>
      </c>
      <c r="AH35">
        <v>5</v>
      </c>
      <c r="AI35">
        <v>5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3</v>
      </c>
    </row>
    <row r="36" spans="3:42" ht="12.75">
      <c r="C36" s="46" t="s">
        <v>78</v>
      </c>
      <c r="D36" s="170"/>
      <c r="E36" s="171"/>
      <c r="F36" s="180">
        <v>270.07</v>
      </c>
      <c r="G36" s="181">
        <v>260</v>
      </c>
      <c r="H36" s="182">
        <v>260</v>
      </c>
      <c r="I36" s="180">
        <v>85</v>
      </c>
      <c r="J36" s="181">
        <v>80</v>
      </c>
      <c r="K36" s="182">
        <v>80</v>
      </c>
      <c r="L36" s="180">
        <v>206.49</v>
      </c>
      <c r="M36" s="181">
        <v>200</v>
      </c>
      <c r="N36" s="182">
        <v>200</v>
      </c>
      <c r="O36" s="180">
        <v>21.42</v>
      </c>
      <c r="P36" s="181">
        <v>20</v>
      </c>
      <c r="Q36" s="182">
        <v>20</v>
      </c>
      <c r="R36" s="68" t="s">
        <v>36</v>
      </c>
      <c r="S36" s="1"/>
      <c r="T36" s="5"/>
      <c r="AA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</row>
    <row r="37" spans="3:42" ht="12.75">
      <c r="C37" s="46" t="s">
        <v>79</v>
      </c>
      <c r="D37" s="170"/>
      <c r="E37" s="171"/>
      <c r="F37" s="180">
        <v>206.47</v>
      </c>
      <c r="G37" s="181">
        <v>208</v>
      </c>
      <c r="H37" s="182">
        <v>214</v>
      </c>
      <c r="I37" s="180">
        <v>8.43</v>
      </c>
      <c r="J37" s="181">
        <v>8</v>
      </c>
      <c r="K37" s="182">
        <v>9</v>
      </c>
      <c r="L37" s="180">
        <v>202.55</v>
      </c>
      <c r="M37" s="181">
        <v>205</v>
      </c>
      <c r="N37" s="182">
        <v>210</v>
      </c>
      <c r="O37" s="180">
        <v>4.51</v>
      </c>
      <c r="P37" s="181">
        <v>5</v>
      </c>
      <c r="Q37" s="182">
        <v>5</v>
      </c>
      <c r="R37" s="68" t="s">
        <v>37</v>
      </c>
      <c r="S37" s="1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3:42" ht="12.75">
      <c r="C38" s="46" t="s">
        <v>80</v>
      </c>
      <c r="D38" s="170"/>
      <c r="E38" s="171"/>
      <c r="F38" s="180">
        <v>19.67633</v>
      </c>
      <c r="G38" s="181">
        <v>19.680000000000003</v>
      </c>
      <c r="H38" s="182">
        <v>19.680000000000003</v>
      </c>
      <c r="I38" s="180">
        <v>0</v>
      </c>
      <c r="J38" s="181">
        <v>0</v>
      </c>
      <c r="K38" s="182">
        <v>0</v>
      </c>
      <c r="L38" s="180">
        <v>19.76</v>
      </c>
      <c r="M38" s="181">
        <v>19.76</v>
      </c>
      <c r="N38" s="182">
        <v>19.76</v>
      </c>
      <c r="O38" s="180">
        <v>0.08367</v>
      </c>
      <c r="P38" s="181">
        <v>0.08</v>
      </c>
      <c r="Q38" s="182">
        <v>0.08</v>
      </c>
      <c r="R38" s="68" t="s">
        <v>99</v>
      </c>
      <c r="S38" s="1"/>
      <c r="T38" s="5"/>
      <c r="AA38">
        <v>3</v>
      </c>
      <c r="AD38">
        <v>2</v>
      </c>
      <c r="AE38">
        <v>3</v>
      </c>
      <c r="AF38">
        <v>3</v>
      </c>
      <c r="AG38">
        <v>2</v>
      </c>
      <c r="AH38">
        <v>5</v>
      </c>
      <c r="AI38">
        <v>5</v>
      </c>
      <c r="AJ38">
        <v>2</v>
      </c>
      <c r="AK38">
        <v>5</v>
      </c>
      <c r="AL38">
        <v>5</v>
      </c>
      <c r="AM38">
        <v>2</v>
      </c>
      <c r="AN38">
        <v>5</v>
      </c>
      <c r="AO38">
        <v>5</v>
      </c>
      <c r="AP38">
        <v>3</v>
      </c>
    </row>
    <row r="39" spans="3:42" ht="12.75">
      <c r="C39" s="46" t="s">
        <v>81</v>
      </c>
      <c r="D39" s="170"/>
      <c r="E39" s="171"/>
      <c r="F39" s="180">
        <v>315</v>
      </c>
      <c r="G39" s="181">
        <v>315</v>
      </c>
      <c r="H39" s="182">
        <v>300</v>
      </c>
      <c r="I39" s="180">
        <v>105</v>
      </c>
      <c r="J39" s="181">
        <v>110</v>
      </c>
      <c r="K39" s="182">
        <v>110</v>
      </c>
      <c r="L39" s="180">
        <v>244</v>
      </c>
      <c r="M39" s="181">
        <v>240</v>
      </c>
      <c r="N39" s="182">
        <v>230</v>
      </c>
      <c r="O39" s="180">
        <v>34</v>
      </c>
      <c r="P39" s="181">
        <v>35</v>
      </c>
      <c r="Q39" s="182">
        <v>40</v>
      </c>
      <c r="R39" s="68" t="s">
        <v>38</v>
      </c>
      <c r="S39" s="1"/>
      <c r="T39" s="5"/>
      <c r="AA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</row>
    <row r="40" spans="3:42" ht="13.5" thickBot="1">
      <c r="C40" s="46" t="s">
        <v>82</v>
      </c>
      <c r="D40" s="170"/>
      <c r="E40" s="171"/>
      <c r="F40" s="180">
        <v>1445.1030496079202</v>
      </c>
      <c r="G40" s="181">
        <v>1450</v>
      </c>
      <c r="H40" s="182">
        <v>1450</v>
      </c>
      <c r="I40" s="180">
        <v>0</v>
      </c>
      <c r="J40" s="181">
        <v>0</v>
      </c>
      <c r="K40" s="182">
        <v>0</v>
      </c>
      <c r="L40" s="180">
        <v>1536.6630496079201</v>
      </c>
      <c r="M40" s="181">
        <v>1540</v>
      </c>
      <c r="N40" s="182">
        <v>1540</v>
      </c>
      <c r="O40" s="180">
        <v>91.56</v>
      </c>
      <c r="P40" s="181">
        <v>90</v>
      </c>
      <c r="Q40" s="182">
        <v>90</v>
      </c>
      <c r="R40" s="68" t="s">
        <v>40</v>
      </c>
      <c r="S40" s="1"/>
      <c r="T40" s="5"/>
      <c r="AA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</row>
    <row r="41" spans="3:42" ht="14.25" thickBot="1" thickTop="1">
      <c r="C41" s="14" t="s">
        <v>7</v>
      </c>
      <c r="D41" s="174"/>
      <c r="E41" s="175"/>
      <c r="F41" s="152">
        <v>8273.95191661792</v>
      </c>
      <c r="G41" s="153">
        <v>8555.780000595696</v>
      </c>
      <c r="H41" s="154">
        <v>8778.043666666668</v>
      </c>
      <c r="I41" s="152">
        <v>4971.9130000000005</v>
      </c>
      <c r="J41" s="153">
        <v>5007.179</v>
      </c>
      <c r="K41" s="154">
        <v>5124.381000000001</v>
      </c>
      <c r="L41" s="152">
        <v>7794.35514960792</v>
      </c>
      <c r="M41" s="153">
        <v>8081.390940186971</v>
      </c>
      <c r="N41" s="154">
        <v>8304.340333333334</v>
      </c>
      <c r="O41" s="152">
        <v>4492.3162329900015</v>
      </c>
      <c r="P41" s="153">
        <v>4532.7899395912755</v>
      </c>
      <c r="Q41" s="154">
        <v>4650.6776666666665</v>
      </c>
      <c r="R41" s="14" t="s">
        <v>7</v>
      </c>
      <c r="S41" s="12"/>
      <c r="T41" s="13"/>
      <c r="AA41" t="e">
        <v>#REF!</v>
      </c>
      <c r="AD41" t="e">
        <v>#REF!</v>
      </c>
      <c r="AE41" t="e">
        <v>#REF!</v>
      </c>
      <c r="AF41" t="e">
        <v>#REF!</v>
      </c>
      <c r="AG41" t="e">
        <v>#REF!</v>
      </c>
      <c r="AH41" t="e">
        <v>#REF!</v>
      </c>
      <c r="AI41" t="e">
        <v>#REF!</v>
      </c>
      <c r="AJ41" t="e">
        <v>#REF!</v>
      </c>
      <c r="AK41" t="e">
        <v>#REF!</v>
      </c>
      <c r="AL41" t="e">
        <v>#REF!</v>
      </c>
      <c r="AM41" t="e">
        <v>#REF!</v>
      </c>
      <c r="AN41" t="e">
        <v>#REF!</v>
      </c>
      <c r="AO41" t="e">
        <v>#REF!</v>
      </c>
      <c r="AP41" t="e">
        <v>#REF!</v>
      </c>
    </row>
    <row r="42" spans="3:42" ht="13.5" thickTop="1">
      <c r="C42" s="167" t="s">
        <v>84</v>
      </c>
      <c r="D42" s="168"/>
      <c r="E42" s="169"/>
      <c r="F42" s="177">
        <v>8.96869</v>
      </c>
      <c r="G42" s="178">
        <v>8.96869</v>
      </c>
      <c r="H42" s="179">
        <v>8.96869</v>
      </c>
      <c r="I42" s="177">
        <v>0</v>
      </c>
      <c r="J42" s="178">
        <v>0</v>
      </c>
      <c r="K42" s="179">
        <v>0</v>
      </c>
      <c r="L42" s="177">
        <v>9</v>
      </c>
      <c r="M42" s="178">
        <v>9</v>
      </c>
      <c r="N42" s="179">
        <v>9</v>
      </c>
      <c r="O42" s="177">
        <v>0.03131</v>
      </c>
      <c r="P42" s="178">
        <v>0.03131</v>
      </c>
      <c r="Q42" s="179">
        <v>0.03131</v>
      </c>
      <c r="R42" s="80" t="s">
        <v>41</v>
      </c>
      <c r="S42" s="3"/>
      <c r="T42" s="4"/>
      <c r="AA42">
        <v>3</v>
      </c>
      <c r="AD42">
        <v>3</v>
      </c>
      <c r="AE42">
        <v>3</v>
      </c>
      <c r="AF42">
        <v>3</v>
      </c>
      <c r="AG42">
        <v>2</v>
      </c>
      <c r="AH42">
        <v>5</v>
      </c>
      <c r="AI42">
        <v>5</v>
      </c>
      <c r="AJ42">
        <v>3</v>
      </c>
      <c r="AK42">
        <v>5</v>
      </c>
      <c r="AL42">
        <v>5</v>
      </c>
      <c r="AM42">
        <v>2</v>
      </c>
      <c r="AN42">
        <v>5</v>
      </c>
      <c r="AO42">
        <v>5</v>
      </c>
      <c r="AP42">
        <v>3</v>
      </c>
    </row>
    <row r="43" spans="3:42" ht="12.75">
      <c r="C43" s="46" t="s">
        <v>85</v>
      </c>
      <c r="D43" s="170"/>
      <c r="E43" s="171"/>
      <c r="F43" s="180">
        <v>60.80000000000001</v>
      </c>
      <c r="G43" s="181">
        <v>64</v>
      </c>
      <c r="H43" s="182">
        <v>64</v>
      </c>
      <c r="I43" s="180">
        <v>258</v>
      </c>
      <c r="J43" s="181">
        <v>270</v>
      </c>
      <c r="K43" s="182">
        <v>280</v>
      </c>
      <c r="L43" s="180">
        <v>33</v>
      </c>
      <c r="M43" s="181">
        <v>34</v>
      </c>
      <c r="N43" s="182">
        <v>34</v>
      </c>
      <c r="O43" s="180">
        <v>230.2</v>
      </c>
      <c r="P43" s="181">
        <v>240</v>
      </c>
      <c r="Q43" s="182">
        <v>250</v>
      </c>
      <c r="R43" s="68" t="s">
        <v>42</v>
      </c>
      <c r="S43" s="1"/>
      <c r="T43" s="5"/>
      <c r="AA43">
        <v>2</v>
      </c>
      <c r="AD43">
        <v>2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</row>
    <row r="44" spans="3:42" ht="12.75">
      <c r="C44" s="46" t="s">
        <v>86</v>
      </c>
      <c r="D44" s="170"/>
      <c r="E44" s="171"/>
      <c r="F44" s="180">
        <v>65.67</v>
      </c>
      <c r="G44" s="181">
        <v>65.67</v>
      </c>
      <c r="H44" s="182">
        <v>65.67</v>
      </c>
      <c r="I44" s="180">
        <v>0</v>
      </c>
      <c r="J44" s="181">
        <v>0</v>
      </c>
      <c r="K44" s="182">
        <v>0</v>
      </c>
      <c r="L44" s="180">
        <v>65.67</v>
      </c>
      <c r="M44" s="181">
        <v>65.67</v>
      </c>
      <c r="N44" s="182">
        <v>65.67</v>
      </c>
      <c r="O44" s="180">
        <v>0</v>
      </c>
      <c r="P44" s="181">
        <v>0</v>
      </c>
      <c r="Q44" s="182">
        <v>0</v>
      </c>
      <c r="R44" s="68" t="s">
        <v>43</v>
      </c>
      <c r="S44" s="1"/>
      <c r="T44" s="5"/>
      <c r="AA44">
        <v>3</v>
      </c>
      <c r="AD44">
        <v>2</v>
      </c>
      <c r="AE44">
        <v>3</v>
      </c>
      <c r="AF44">
        <v>3</v>
      </c>
      <c r="AG44">
        <v>2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3:42" ht="12.75">
      <c r="C45" s="46" t="s">
        <v>87</v>
      </c>
      <c r="D45" s="170"/>
      <c r="E45" s="171"/>
      <c r="F45" s="180">
        <v>151.45999999999998</v>
      </c>
      <c r="G45" s="181">
        <v>151.45999999999998</v>
      </c>
      <c r="H45" s="182">
        <v>151.45999999999998</v>
      </c>
      <c r="I45" s="180">
        <v>80.3</v>
      </c>
      <c r="J45" s="181">
        <v>80.3</v>
      </c>
      <c r="K45" s="182">
        <v>80.3</v>
      </c>
      <c r="L45" s="180">
        <v>77.33</v>
      </c>
      <c r="M45" s="181">
        <v>77.33</v>
      </c>
      <c r="N45" s="182">
        <v>77.33</v>
      </c>
      <c r="O45" s="180">
        <v>6.17</v>
      </c>
      <c r="P45" s="181">
        <v>6.17</v>
      </c>
      <c r="Q45" s="182">
        <v>6.17</v>
      </c>
      <c r="R45" s="68" t="s">
        <v>3</v>
      </c>
      <c r="S45" s="1"/>
      <c r="T45" s="5"/>
      <c r="AA45">
        <v>3</v>
      </c>
      <c r="AD45">
        <v>2</v>
      </c>
      <c r="AE45">
        <v>3</v>
      </c>
      <c r="AF45">
        <v>3</v>
      </c>
      <c r="AG45">
        <v>2</v>
      </c>
      <c r="AH45">
        <v>5</v>
      </c>
      <c r="AI45">
        <v>5</v>
      </c>
      <c r="AJ45">
        <v>2</v>
      </c>
      <c r="AK45">
        <v>5</v>
      </c>
      <c r="AL45">
        <v>5</v>
      </c>
      <c r="AM45">
        <v>2</v>
      </c>
      <c r="AN45">
        <v>5</v>
      </c>
      <c r="AO45">
        <v>5</v>
      </c>
      <c r="AP45">
        <v>3</v>
      </c>
    </row>
    <row r="46" spans="3:42" ht="12.75">
      <c r="C46" s="46" t="s">
        <v>88</v>
      </c>
      <c r="D46" s="170"/>
      <c r="E46" s="171"/>
      <c r="F46" s="180">
        <v>25.26</v>
      </c>
      <c r="G46" s="181">
        <v>25.26</v>
      </c>
      <c r="H46" s="182">
        <v>25.26</v>
      </c>
      <c r="I46" s="180">
        <v>0</v>
      </c>
      <c r="J46" s="181">
        <v>0</v>
      </c>
      <c r="K46" s="182">
        <v>0</v>
      </c>
      <c r="L46" s="180">
        <v>25.26</v>
      </c>
      <c r="M46" s="181">
        <v>25.26</v>
      </c>
      <c r="N46" s="182">
        <v>25.26</v>
      </c>
      <c r="O46" s="180">
        <v>0</v>
      </c>
      <c r="P46" s="181">
        <v>0</v>
      </c>
      <c r="Q46" s="182">
        <v>0</v>
      </c>
      <c r="R46" s="68" t="s">
        <v>44</v>
      </c>
      <c r="S46" s="1"/>
      <c r="T46" s="5"/>
      <c r="AA46">
        <v>3</v>
      </c>
      <c r="AD46">
        <v>2</v>
      </c>
      <c r="AE46">
        <v>3</v>
      </c>
      <c r="AF46">
        <v>3</v>
      </c>
      <c r="AG46">
        <v>2</v>
      </c>
      <c r="AH46">
        <v>5</v>
      </c>
      <c r="AI46">
        <v>5</v>
      </c>
      <c r="AJ46">
        <v>2</v>
      </c>
      <c r="AK46">
        <v>5</v>
      </c>
      <c r="AL46">
        <v>5</v>
      </c>
      <c r="AM46">
        <v>2</v>
      </c>
      <c r="AN46">
        <v>5</v>
      </c>
      <c r="AO46">
        <v>5</v>
      </c>
      <c r="AP46">
        <v>3</v>
      </c>
    </row>
    <row r="47" spans="3:42" ht="12.75">
      <c r="C47" s="46" t="s">
        <v>89</v>
      </c>
      <c r="D47" s="170"/>
      <c r="E47" s="171"/>
      <c r="F47" s="180">
        <v>6.15</v>
      </c>
      <c r="G47" s="181">
        <v>6.15</v>
      </c>
      <c r="H47" s="182">
        <v>6.15</v>
      </c>
      <c r="I47" s="180">
        <v>0</v>
      </c>
      <c r="J47" s="181">
        <v>0</v>
      </c>
      <c r="K47" s="182">
        <v>0</v>
      </c>
      <c r="L47" s="180">
        <v>7.49</v>
      </c>
      <c r="M47" s="181">
        <v>7.49</v>
      </c>
      <c r="N47" s="182">
        <v>7.49</v>
      </c>
      <c r="O47" s="180">
        <v>1.34</v>
      </c>
      <c r="P47" s="181">
        <v>1.34</v>
      </c>
      <c r="Q47" s="182">
        <v>1.34</v>
      </c>
      <c r="R47" s="68" t="s">
        <v>4</v>
      </c>
      <c r="S47" s="1"/>
      <c r="T47" s="5"/>
      <c r="AA47">
        <v>3</v>
      </c>
      <c r="AD47">
        <v>2</v>
      </c>
      <c r="AE47">
        <v>3</v>
      </c>
      <c r="AF47">
        <v>3</v>
      </c>
      <c r="AG47">
        <v>2</v>
      </c>
      <c r="AH47">
        <v>5</v>
      </c>
      <c r="AI47">
        <v>5</v>
      </c>
      <c r="AJ47">
        <v>2</v>
      </c>
      <c r="AK47">
        <v>5</v>
      </c>
      <c r="AL47">
        <v>5</v>
      </c>
      <c r="AM47">
        <v>2</v>
      </c>
      <c r="AN47">
        <v>5</v>
      </c>
      <c r="AO47">
        <v>5</v>
      </c>
      <c r="AP47">
        <v>3</v>
      </c>
    </row>
    <row r="48" spans="3:42" ht="12.75">
      <c r="C48" s="46" t="s">
        <v>90</v>
      </c>
      <c r="D48" s="170"/>
      <c r="E48" s="171"/>
      <c r="F48" s="180">
        <v>1325.81</v>
      </c>
      <c r="G48" s="181">
        <v>1330</v>
      </c>
      <c r="H48" s="182">
        <v>1320</v>
      </c>
      <c r="I48" s="180">
        <v>3729</v>
      </c>
      <c r="J48" s="181">
        <v>3850</v>
      </c>
      <c r="K48" s="182">
        <v>4000</v>
      </c>
      <c r="L48" s="180">
        <v>66.96</v>
      </c>
      <c r="M48" s="181">
        <v>80</v>
      </c>
      <c r="N48" s="182">
        <v>80</v>
      </c>
      <c r="O48" s="180">
        <v>2470.15</v>
      </c>
      <c r="P48" s="181">
        <v>2600</v>
      </c>
      <c r="Q48" s="182">
        <v>2760</v>
      </c>
      <c r="R48" s="68" t="s">
        <v>45</v>
      </c>
      <c r="S48" s="1"/>
      <c r="T48" s="5"/>
      <c r="AA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  <c r="AP48">
        <v>2</v>
      </c>
    </row>
    <row r="49" spans="3:42" ht="12.75">
      <c r="C49" s="46" t="s">
        <v>91</v>
      </c>
      <c r="D49" s="170"/>
      <c r="E49" s="171"/>
      <c r="F49" s="180">
        <v>32.73000000000001</v>
      </c>
      <c r="G49" s="181">
        <v>32.73000000000001</v>
      </c>
      <c r="H49" s="182">
        <v>32.73000000000001</v>
      </c>
      <c r="I49" s="180">
        <v>177</v>
      </c>
      <c r="J49" s="181">
        <v>177</v>
      </c>
      <c r="K49" s="182">
        <v>177</v>
      </c>
      <c r="L49" s="180">
        <v>50.37</v>
      </c>
      <c r="M49" s="181">
        <v>50.37</v>
      </c>
      <c r="N49" s="182">
        <v>50.37</v>
      </c>
      <c r="O49" s="180">
        <v>194.64</v>
      </c>
      <c r="P49" s="181">
        <v>194.64</v>
      </c>
      <c r="Q49" s="182">
        <v>194.64</v>
      </c>
      <c r="R49" s="68" t="s">
        <v>6</v>
      </c>
      <c r="S49" s="1"/>
      <c r="T49" s="5"/>
      <c r="AA49">
        <v>3</v>
      </c>
      <c r="AD49">
        <v>2</v>
      </c>
      <c r="AE49">
        <v>3</v>
      </c>
      <c r="AF49">
        <v>3</v>
      </c>
      <c r="AG49">
        <v>2</v>
      </c>
      <c r="AH49">
        <v>5</v>
      </c>
      <c r="AI49">
        <v>5</v>
      </c>
      <c r="AJ49">
        <v>2</v>
      </c>
      <c r="AK49">
        <v>5</v>
      </c>
      <c r="AL49">
        <v>5</v>
      </c>
      <c r="AM49">
        <v>2</v>
      </c>
      <c r="AN49">
        <v>5</v>
      </c>
      <c r="AO49">
        <v>5</v>
      </c>
      <c r="AP49">
        <v>3</v>
      </c>
    </row>
    <row r="50" spans="3:42" ht="13.5" thickBot="1">
      <c r="C50" s="46" t="s">
        <v>92</v>
      </c>
      <c r="D50" s="170"/>
      <c r="E50" s="171"/>
      <c r="F50" s="180">
        <v>31.12</v>
      </c>
      <c r="G50" s="181">
        <v>31.12</v>
      </c>
      <c r="H50" s="182">
        <v>31.12</v>
      </c>
      <c r="I50" s="180">
        <v>1.11</v>
      </c>
      <c r="J50" s="181">
        <v>1.11</v>
      </c>
      <c r="K50" s="182">
        <v>1.11</v>
      </c>
      <c r="L50" s="180">
        <v>30.01</v>
      </c>
      <c r="M50" s="181">
        <v>30.01</v>
      </c>
      <c r="N50" s="182">
        <v>30.01</v>
      </c>
      <c r="O50" s="180">
        <v>0</v>
      </c>
      <c r="P50" s="181">
        <v>0</v>
      </c>
      <c r="Q50" s="182">
        <v>0</v>
      </c>
      <c r="R50" s="68" t="s">
        <v>46</v>
      </c>
      <c r="S50" s="1"/>
      <c r="T50" s="5"/>
      <c r="AA50">
        <v>3</v>
      </c>
      <c r="AD50">
        <v>2</v>
      </c>
      <c r="AE50">
        <v>3</v>
      </c>
      <c r="AF50">
        <v>3</v>
      </c>
      <c r="AG50">
        <v>2</v>
      </c>
      <c r="AH50">
        <v>5</v>
      </c>
      <c r="AI50">
        <v>5</v>
      </c>
      <c r="AJ50">
        <v>2</v>
      </c>
      <c r="AK50">
        <v>5</v>
      </c>
      <c r="AL50">
        <v>5</v>
      </c>
      <c r="AM50">
        <v>2</v>
      </c>
      <c r="AN50">
        <v>5</v>
      </c>
      <c r="AO50">
        <v>5</v>
      </c>
      <c r="AP50">
        <v>3</v>
      </c>
    </row>
    <row r="51" spans="3:42" ht="14.25" thickBot="1" thickTop="1">
      <c r="C51" s="14" t="s">
        <v>335</v>
      </c>
      <c r="D51" s="174"/>
      <c r="E51" s="175"/>
      <c r="F51" s="152">
        <v>1707.9686899999997</v>
      </c>
      <c r="G51" s="153">
        <v>1715.3586899999998</v>
      </c>
      <c r="H51" s="154">
        <v>1705.3586899999998</v>
      </c>
      <c r="I51" s="152">
        <v>4245.41</v>
      </c>
      <c r="J51" s="153">
        <v>4378.41</v>
      </c>
      <c r="K51" s="154">
        <v>4538.41</v>
      </c>
      <c r="L51" s="152">
        <v>365.09</v>
      </c>
      <c r="M51" s="153">
        <v>379.13</v>
      </c>
      <c r="N51" s="154">
        <v>379.13</v>
      </c>
      <c r="O51" s="152">
        <v>2902.53131</v>
      </c>
      <c r="P51" s="153">
        <v>3042.18131</v>
      </c>
      <c r="Q51" s="154">
        <v>3212.18131</v>
      </c>
      <c r="R51" s="14" t="s">
        <v>336</v>
      </c>
      <c r="S51" s="12"/>
      <c r="T51" s="13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42" ht="13.5" thickTop="1">
      <c r="C52" s="167" t="s">
        <v>94</v>
      </c>
      <c r="D52" s="168"/>
      <c r="E52" s="169"/>
      <c r="F52" s="177">
        <v>3325.2799999999997</v>
      </c>
      <c r="G52" s="178">
        <v>3331.8829185586346</v>
      </c>
      <c r="H52" s="179">
        <v>3203.0130880522906</v>
      </c>
      <c r="I52" s="177">
        <v>2253.36</v>
      </c>
      <c r="J52" s="178">
        <v>2284.22357353661</v>
      </c>
      <c r="K52" s="179">
        <v>2293.271480678034</v>
      </c>
      <c r="L52" s="177">
        <v>1742.07</v>
      </c>
      <c r="M52" s="178">
        <v>1838.364920225596</v>
      </c>
      <c r="N52" s="179">
        <v>1616.4484615887377</v>
      </c>
      <c r="O52" s="177">
        <v>670.15</v>
      </c>
      <c r="P52" s="178">
        <v>790.7055752035715</v>
      </c>
      <c r="Q52" s="179">
        <v>706.706854214481</v>
      </c>
      <c r="R52" s="80" t="s">
        <v>1</v>
      </c>
      <c r="S52" s="3"/>
      <c r="T52" s="4"/>
      <c r="AA52">
        <v>2</v>
      </c>
      <c r="AD52">
        <v>2</v>
      </c>
      <c r="AE52">
        <v>2</v>
      </c>
      <c r="AF52">
        <v>2</v>
      </c>
      <c r="AG52">
        <v>2</v>
      </c>
      <c r="AH52">
        <v>2</v>
      </c>
      <c r="AI52">
        <v>2</v>
      </c>
      <c r="AJ52">
        <v>2</v>
      </c>
      <c r="AK52">
        <v>2</v>
      </c>
      <c r="AL52">
        <v>2</v>
      </c>
      <c r="AM52">
        <v>2</v>
      </c>
      <c r="AN52">
        <v>2</v>
      </c>
      <c r="AO52">
        <v>2</v>
      </c>
      <c r="AP52">
        <v>2</v>
      </c>
    </row>
    <row r="53" spans="3:42" ht="13.5" thickBot="1">
      <c r="C53" s="100" t="s">
        <v>95</v>
      </c>
      <c r="D53" s="172"/>
      <c r="E53" s="173"/>
      <c r="F53" s="183">
        <v>13588.16</v>
      </c>
      <c r="G53" s="184">
        <v>13574</v>
      </c>
      <c r="H53" s="185">
        <v>13398</v>
      </c>
      <c r="I53" s="183">
        <v>9590</v>
      </c>
      <c r="J53" s="184">
        <v>9590</v>
      </c>
      <c r="K53" s="185">
        <v>9590</v>
      </c>
      <c r="L53" s="183">
        <v>4934.34</v>
      </c>
      <c r="M53" s="184">
        <v>4934</v>
      </c>
      <c r="N53" s="185">
        <v>4800</v>
      </c>
      <c r="O53" s="183">
        <v>936.18</v>
      </c>
      <c r="P53" s="184">
        <v>950</v>
      </c>
      <c r="Q53" s="185">
        <v>992</v>
      </c>
      <c r="R53" s="101" t="s">
        <v>47</v>
      </c>
      <c r="S53" s="8"/>
      <c r="T53" s="9"/>
      <c r="AA53">
        <v>3</v>
      </c>
      <c r="AD53">
        <v>2</v>
      </c>
      <c r="AE53">
        <v>3</v>
      </c>
      <c r="AF53">
        <v>3</v>
      </c>
      <c r="AG53">
        <v>2</v>
      </c>
      <c r="AH53">
        <v>5</v>
      </c>
      <c r="AI53">
        <v>5</v>
      </c>
      <c r="AJ53">
        <v>2</v>
      </c>
      <c r="AK53">
        <v>2</v>
      </c>
      <c r="AL53">
        <v>2</v>
      </c>
      <c r="AM53">
        <v>2</v>
      </c>
      <c r="AN53">
        <v>2</v>
      </c>
      <c r="AO53">
        <v>2</v>
      </c>
      <c r="AP53">
        <v>3</v>
      </c>
    </row>
    <row r="54" spans="3:42" ht="14.25" thickBot="1" thickTop="1">
      <c r="C54" s="14" t="s">
        <v>8</v>
      </c>
      <c r="D54" s="12"/>
      <c r="E54" s="13"/>
      <c r="F54" s="152">
        <v>16913.44</v>
      </c>
      <c r="G54" s="153">
        <v>16905.882918558636</v>
      </c>
      <c r="H54" s="154">
        <v>16601.013088052292</v>
      </c>
      <c r="I54" s="152">
        <v>11843.36</v>
      </c>
      <c r="J54" s="153">
        <v>11874.22357353661</v>
      </c>
      <c r="K54" s="154">
        <v>11883.271480678035</v>
      </c>
      <c r="L54" s="152">
        <v>6676.41</v>
      </c>
      <c r="M54" s="153">
        <v>6772.3649202255965</v>
      </c>
      <c r="N54" s="154">
        <v>6416.448461588738</v>
      </c>
      <c r="O54" s="152">
        <v>1606.33</v>
      </c>
      <c r="P54" s="153">
        <v>1740.7055752035715</v>
      </c>
      <c r="Q54" s="154">
        <v>1698.7068542144812</v>
      </c>
      <c r="R54" s="16" t="s">
        <v>96</v>
      </c>
      <c r="S54" s="8"/>
      <c r="T54" s="9"/>
      <c r="AA54" t="e">
        <v>#REF!</v>
      </c>
      <c r="AD54" t="e">
        <v>#REF!</v>
      </c>
      <c r="AE54" t="e">
        <v>#REF!</v>
      </c>
      <c r="AF54" t="e">
        <v>#REF!</v>
      </c>
      <c r="AG54" t="e">
        <v>#REF!</v>
      </c>
      <c r="AH54" t="e">
        <v>#REF!</v>
      </c>
      <c r="AI54" t="e">
        <v>#REF!</v>
      </c>
      <c r="AJ54" t="e">
        <v>#REF!</v>
      </c>
      <c r="AK54" t="e">
        <v>#REF!</v>
      </c>
      <c r="AL54" t="e">
        <v>#REF!</v>
      </c>
      <c r="AM54" t="e">
        <v>#REF!</v>
      </c>
      <c r="AN54" t="e">
        <v>#REF!</v>
      </c>
      <c r="AO54" t="e">
        <v>#REF!</v>
      </c>
      <c r="AP54" t="e">
        <v>#REF!</v>
      </c>
    </row>
    <row r="55" spans="3:20" ht="13.5" thickTop="1">
      <c r="C55" s="38" t="str">
        <f ca="1">CELL("filename")</f>
        <v>C:\MyFiles\Timber\Timber Committee\TCQ2018\Masterfiles\[tb-71-6.xls]List of tables</v>
      </c>
      <c r="S55" s="36"/>
      <c r="T55" s="40" t="str">
        <f ca="1">CONCATENATE("printed on ",DAY(NOW()),"/",MONTH(NOW()))</f>
        <v>printed on 30/11</v>
      </c>
    </row>
  </sheetData>
  <sheetProtection/>
  <mergeCells count="11">
    <mergeCell ref="L3:Q3"/>
    <mergeCell ref="K5:L5"/>
    <mergeCell ref="O7:Q7"/>
    <mergeCell ref="C7:E7"/>
    <mergeCell ref="I7:K7"/>
    <mergeCell ref="L7:N7"/>
    <mergeCell ref="C2:T2"/>
    <mergeCell ref="F6:H6"/>
    <mergeCell ref="F7:H7"/>
    <mergeCell ref="R7:T7"/>
    <mergeCell ref="F3:K3"/>
  </mergeCells>
  <conditionalFormatting sqref="C9:R54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C2:AP56"/>
  <sheetViews>
    <sheetView zoomScale="75" zoomScaleNormal="75" zoomScalePageLayoutView="0" workbookViewId="0" topLeftCell="A31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62" t="s">
        <v>118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338</v>
      </c>
      <c r="G3" s="262"/>
      <c r="H3" s="262"/>
      <c r="I3" s="262"/>
      <c r="J3" s="262"/>
      <c r="K3" s="262"/>
      <c r="L3" s="262" t="s">
        <v>340</v>
      </c>
      <c r="M3" s="262"/>
      <c r="N3" s="262"/>
      <c r="O3" s="262"/>
      <c r="P3" s="262"/>
      <c r="Q3" s="262"/>
    </row>
    <row r="5" spans="11:15" ht="15" thickBot="1">
      <c r="K5" s="263" t="s">
        <v>50</v>
      </c>
      <c r="L5" s="263"/>
      <c r="N5" s="11"/>
      <c r="O5" s="11"/>
    </row>
    <row r="6" spans="3:20" ht="13.5" thickTop="1">
      <c r="C6" s="2"/>
      <c r="D6" s="3"/>
      <c r="E6" s="4"/>
      <c r="F6" s="267" t="s">
        <v>9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10</v>
      </c>
      <c r="G7" s="265"/>
      <c r="H7" s="266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2017</v>
      </c>
      <c r="G8" s="24">
        <v>2018</v>
      </c>
      <c r="H8" s="22">
        <v>2019</v>
      </c>
      <c r="I8" s="23">
        <v>2017</v>
      </c>
      <c r="J8" s="24">
        <v>2018</v>
      </c>
      <c r="K8" s="22">
        <v>2019</v>
      </c>
      <c r="L8" s="23">
        <v>2017</v>
      </c>
      <c r="M8" s="24">
        <v>2018</v>
      </c>
      <c r="N8" s="22">
        <v>2019</v>
      </c>
      <c r="O8" s="23">
        <v>2017</v>
      </c>
      <c r="P8" s="24">
        <v>2018</v>
      </c>
      <c r="Q8" s="22">
        <v>2019</v>
      </c>
      <c r="R8" s="7"/>
      <c r="S8" s="8"/>
      <c r="T8" s="9"/>
      <c r="AA8" t="s">
        <v>0</v>
      </c>
      <c r="AD8" t="s">
        <v>308</v>
      </c>
      <c r="AG8" t="s">
        <v>11</v>
      </c>
      <c r="AJ8" t="s">
        <v>49</v>
      </c>
      <c r="AM8" t="s">
        <v>48</v>
      </c>
      <c r="AP8" t="s">
        <v>0</v>
      </c>
    </row>
    <row r="9" spans="3:42" ht="13.5" thickTop="1">
      <c r="C9" s="167" t="s">
        <v>53</v>
      </c>
      <c r="D9" s="168"/>
      <c r="E9" s="169"/>
      <c r="F9" s="177">
        <v>89</v>
      </c>
      <c r="G9" s="178">
        <v>89</v>
      </c>
      <c r="H9" s="179">
        <v>89</v>
      </c>
      <c r="I9" s="177">
        <v>10</v>
      </c>
      <c r="J9" s="178">
        <v>10</v>
      </c>
      <c r="K9" s="179">
        <v>10</v>
      </c>
      <c r="L9" s="177">
        <v>79</v>
      </c>
      <c r="M9" s="178">
        <v>79</v>
      </c>
      <c r="N9" s="179">
        <v>79</v>
      </c>
      <c r="O9" s="177">
        <v>0</v>
      </c>
      <c r="P9" s="178">
        <v>0</v>
      </c>
      <c r="Q9" s="179">
        <v>0</v>
      </c>
      <c r="R9" s="80" t="s">
        <v>15</v>
      </c>
      <c r="S9" s="3"/>
      <c r="T9" s="4"/>
      <c r="AA9">
        <v>2</v>
      </c>
      <c r="AD9">
        <v>2</v>
      </c>
      <c r="AE9">
        <v>2</v>
      </c>
      <c r="AF9">
        <v>2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2</v>
      </c>
    </row>
    <row r="10" spans="3:42" ht="12.75">
      <c r="C10" s="46" t="s">
        <v>54</v>
      </c>
      <c r="D10" s="170"/>
      <c r="E10" s="171"/>
      <c r="F10" s="180">
        <v>812.634</v>
      </c>
      <c r="G10" s="181">
        <v>801</v>
      </c>
      <c r="H10" s="182">
        <v>803</v>
      </c>
      <c r="I10" s="180">
        <v>2390</v>
      </c>
      <c r="J10" s="181">
        <v>2420</v>
      </c>
      <c r="K10" s="182">
        <v>2410</v>
      </c>
      <c r="L10" s="180">
        <v>369.66499999999996</v>
      </c>
      <c r="M10" s="181">
        <v>343</v>
      </c>
      <c r="N10" s="182">
        <v>335</v>
      </c>
      <c r="O10" s="180">
        <v>1947.031</v>
      </c>
      <c r="P10" s="181">
        <v>1962</v>
      </c>
      <c r="Q10" s="182">
        <v>1942</v>
      </c>
      <c r="R10" s="68" t="s">
        <v>16</v>
      </c>
      <c r="S10" s="1"/>
      <c r="T10" s="5"/>
      <c r="AA10">
        <v>2</v>
      </c>
      <c r="AD10">
        <v>2</v>
      </c>
      <c r="AE10">
        <v>2</v>
      </c>
      <c r="AF10">
        <v>2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2</v>
      </c>
    </row>
    <row r="11" spans="3:42" ht="12.75">
      <c r="C11" s="46" t="s">
        <v>108</v>
      </c>
      <c r="D11" s="170"/>
      <c r="E11" s="171"/>
      <c r="F11" s="180">
        <v>560.43</v>
      </c>
      <c r="G11" s="181">
        <v>560.43</v>
      </c>
      <c r="H11" s="182">
        <v>560.43</v>
      </c>
      <c r="I11" s="180">
        <v>1250</v>
      </c>
      <c r="J11" s="181">
        <v>1250</v>
      </c>
      <c r="K11" s="182">
        <v>1250</v>
      </c>
      <c r="L11" s="180">
        <v>181.17999999999995</v>
      </c>
      <c r="M11" s="181">
        <v>181.17999999999995</v>
      </c>
      <c r="N11" s="182">
        <v>181.17999999999995</v>
      </c>
      <c r="O11" s="180">
        <v>870.75</v>
      </c>
      <c r="P11" s="181">
        <v>870.75</v>
      </c>
      <c r="Q11" s="182">
        <v>870.75</v>
      </c>
      <c r="R11" s="68" t="s">
        <v>109</v>
      </c>
      <c r="S11" s="1"/>
      <c r="T11" s="5"/>
      <c r="AA11">
        <v>2</v>
      </c>
      <c r="AD11">
        <v>2</v>
      </c>
      <c r="AE11">
        <v>2</v>
      </c>
      <c r="AF11">
        <v>2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2</v>
      </c>
    </row>
    <row r="12" spans="3:42" ht="12.75">
      <c r="C12" s="46" t="s">
        <v>55</v>
      </c>
      <c r="D12" s="170"/>
      <c r="E12" s="171"/>
      <c r="F12" s="180">
        <v>166.11</v>
      </c>
      <c r="G12" s="181">
        <v>176</v>
      </c>
      <c r="H12" s="182">
        <v>181</v>
      </c>
      <c r="I12" s="180">
        <v>12</v>
      </c>
      <c r="J12" s="181">
        <v>17</v>
      </c>
      <c r="K12" s="182">
        <v>17</v>
      </c>
      <c r="L12" s="180">
        <v>154.74</v>
      </c>
      <c r="M12" s="181">
        <v>160</v>
      </c>
      <c r="N12" s="182">
        <v>165</v>
      </c>
      <c r="O12" s="180">
        <v>0.63</v>
      </c>
      <c r="P12" s="181">
        <v>1</v>
      </c>
      <c r="Q12" s="182">
        <v>1</v>
      </c>
      <c r="R12" s="68" t="s">
        <v>17</v>
      </c>
      <c r="S12" s="1"/>
      <c r="T12" s="5"/>
      <c r="AA12">
        <v>2</v>
      </c>
      <c r="AD12">
        <v>2</v>
      </c>
      <c r="AE12">
        <v>2</v>
      </c>
      <c r="AF12">
        <v>2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2</v>
      </c>
    </row>
    <row r="13" spans="3:42" ht="12.75">
      <c r="C13" s="46" t="s">
        <v>57</v>
      </c>
      <c r="D13" s="170"/>
      <c r="E13" s="171"/>
      <c r="F13" s="180">
        <v>177.84</v>
      </c>
      <c r="G13" s="181">
        <v>177.84</v>
      </c>
      <c r="H13" s="182">
        <v>177.84</v>
      </c>
      <c r="I13" s="180">
        <v>145.37</v>
      </c>
      <c r="J13" s="181">
        <v>145.37</v>
      </c>
      <c r="K13" s="182">
        <v>145.37</v>
      </c>
      <c r="L13" s="180">
        <v>174.83</v>
      </c>
      <c r="M13" s="181">
        <v>174.83</v>
      </c>
      <c r="N13" s="182">
        <v>174.83</v>
      </c>
      <c r="O13" s="180">
        <v>142.36</v>
      </c>
      <c r="P13" s="181">
        <v>142.36</v>
      </c>
      <c r="Q13" s="182">
        <v>142.36</v>
      </c>
      <c r="R13" s="68" t="s">
        <v>19</v>
      </c>
      <c r="S13" s="1"/>
      <c r="T13" s="5"/>
      <c r="AA13">
        <v>2</v>
      </c>
      <c r="AD13">
        <v>2</v>
      </c>
      <c r="AE13">
        <v>2</v>
      </c>
      <c r="AF13">
        <v>2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2</v>
      </c>
    </row>
    <row r="14" spans="3:42" ht="12.75">
      <c r="C14" s="46" t="s">
        <v>58</v>
      </c>
      <c r="D14" s="170"/>
      <c r="E14" s="171"/>
      <c r="F14" s="180">
        <v>42.58</v>
      </c>
      <c r="G14" s="181">
        <v>34</v>
      </c>
      <c r="H14" s="182">
        <v>34</v>
      </c>
      <c r="I14" s="180">
        <v>0</v>
      </c>
      <c r="J14" s="181">
        <v>0</v>
      </c>
      <c r="K14" s="182">
        <v>0</v>
      </c>
      <c r="L14" s="180">
        <v>42.58</v>
      </c>
      <c r="M14" s="181">
        <v>34</v>
      </c>
      <c r="N14" s="182">
        <v>34</v>
      </c>
      <c r="O14" s="180">
        <v>0</v>
      </c>
      <c r="P14" s="181">
        <v>0</v>
      </c>
      <c r="Q14" s="182">
        <v>0</v>
      </c>
      <c r="R14" s="68" t="s">
        <v>20</v>
      </c>
      <c r="S14" s="1"/>
      <c r="T14" s="5"/>
      <c r="AA14">
        <v>2</v>
      </c>
      <c r="AD14">
        <v>2</v>
      </c>
      <c r="AE14">
        <v>2</v>
      </c>
      <c r="AF14">
        <v>2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2</v>
      </c>
    </row>
    <row r="15" spans="3:42" ht="12.75">
      <c r="C15" s="46" t="s">
        <v>59</v>
      </c>
      <c r="D15" s="170"/>
      <c r="E15" s="171"/>
      <c r="F15" s="180">
        <v>198</v>
      </c>
      <c r="G15" s="181">
        <v>204</v>
      </c>
      <c r="H15" s="182">
        <v>219</v>
      </c>
      <c r="I15" s="180">
        <v>483</v>
      </c>
      <c r="J15" s="181">
        <v>495</v>
      </c>
      <c r="K15" s="182">
        <v>500</v>
      </c>
      <c r="L15" s="180">
        <v>577</v>
      </c>
      <c r="M15" s="181">
        <v>585</v>
      </c>
      <c r="N15" s="182">
        <v>643</v>
      </c>
      <c r="O15" s="180">
        <v>862</v>
      </c>
      <c r="P15" s="181">
        <v>876</v>
      </c>
      <c r="Q15" s="182">
        <v>924</v>
      </c>
      <c r="R15" s="68" t="s">
        <v>39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2</v>
      </c>
    </row>
    <row r="16" spans="3:42" ht="12.75">
      <c r="C16" s="46" t="s">
        <v>60</v>
      </c>
      <c r="D16" s="170"/>
      <c r="E16" s="171"/>
      <c r="F16" s="180">
        <v>179.30459999999994</v>
      </c>
      <c r="G16" s="181">
        <v>181</v>
      </c>
      <c r="H16" s="182">
        <v>181</v>
      </c>
      <c r="I16" s="180">
        <v>210</v>
      </c>
      <c r="J16" s="181">
        <v>210</v>
      </c>
      <c r="K16" s="182">
        <v>210</v>
      </c>
      <c r="L16" s="180">
        <v>65.27019999999996</v>
      </c>
      <c r="M16" s="181">
        <v>65</v>
      </c>
      <c r="N16" s="182">
        <v>65</v>
      </c>
      <c r="O16" s="180">
        <v>95.96560000000001</v>
      </c>
      <c r="P16" s="181">
        <v>94</v>
      </c>
      <c r="Q16" s="182">
        <v>94</v>
      </c>
      <c r="R16" s="68" t="s">
        <v>21</v>
      </c>
      <c r="S16" s="1"/>
      <c r="T16" s="5"/>
      <c r="AA16">
        <v>2</v>
      </c>
      <c r="AD16">
        <v>2</v>
      </c>
      <c r="AE16">
        <v>2</v>
      </c>
      <c r="AF16">
        <v>2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2</v>
      </c>
    </row>
    <row r="17" spans="3:42" ht="12.75">
      <c r="C17" s="46" t="s">
        <v>61</v>
      </c>
      <c r="D17" s="170"/>
      <c r="E17" s="171"/>
      <c r="F17" s="180">
        <v>145.7</v>
      </c>
      <c r="G17" s="181">
        <v>146.14</v>
      </c>
      <c r="H17" s="182">
        <v>146.14</v>
      </c>
      <c r="I17" s="180">
        <v>92</v>
      </c>
      <c r="J17" s="181">
        <v>92</v>
      </c>
      <c r="K17" s="182">
        <v>92</v>
      </c>
      <c r="L17" s="180">
        <v>74.64999999999999</v>
      </c>
      <c r="M17" s="181">
        <v>75.05</v>
      </c>
      <c r="N17" s="182">
        <v>75.05</v>
      </c>
      <c r="O17" s="180">
        <v>20.95</v>
      </c>
      <c r="P17" s="181">
        <v>20.91</v>
      </c>
      <c r="Q17" s="182">
        <v>20.91</v>
      </c>
      <c r="R17" s="68" t="s">
        <v>22</v>
      </c>
      <c r="S17" s="1"/>
      <c r="T17" s="5"/>
      <c r="AA17">
        <v>3</v>
      </c>
      <c r="AD17">
        <v>3</v>
      </c>
      <c r="AE17">
        <v>2</v>
      </c>
      <c r="AF17">
        <v>2</v>
      </c>
      <c r="AG17">
        <v>3</v>
      </c>
      <c r="AH17">
        <v>0</v>
      </c>
      <c r="AI17">
        <v>-3</v>
      </c>
      <c r="AJ17">
        <v>0</v>
      </c>
      <c r="AK17">
        <v>-3</v>
      </c>
      <c r="AL17">
        <v>-3</v>
      </c>
      <c r="AM17">
        <v>0</v>
      </c>
      <c r="AN17">
        <v>-3</v>
      </c>
      <c r="AO17">
        <v>-3</v>
      </c>
      <c r="AP17">
        <v>3</v>
      </c>
    </row>
    <row r="18" spans="3:42" ht="12.75">
      <c r="C18" s="46" t="s">
        <v>62</v>
      </c>
      <c r="D18" s="170"/>
      <c r="E18" s="171"/>
      <c r="F18" s="180">
        <v>2283.2799999999997</v>
      </c>
      <c r="G18" s="181">
        <v>1960.6372554774748</v>
      </c>
      <c r="H18" s="182">
        <v>1669.9417390461329</v>
      </c>
      <c r="I18" s="180">
        <v>3005</v>
      </c>
      <c r="J18" s="181">
        <v>2787.8398125172316</v>
      </c>
      <c r="K18" s="182">
        <v>2584.57021326055</v>
      </c>
      <c r="L18" s="180">
        <v>703</v>
      </c>
      <c r="M18" s="181">
        <v>646.6003054669817</v>
      </c>
      <c r="N18" s="182">
        <v>596.257768211897</v>
      </c>
      <c r="O18" s="180">
        <v>1424.72</v>
      </c>
      <c r="P18" s="181">
        <v>1473.8028625067384</v>
      </c>
      <c r="Q18" s="182">
        <v>1510.8862424263143</v>
      </c>
      <c r="R18" s="68" t="s">
        <v>2</v>
      </c>
      <c r="S18" s="1"/>
      <c r="T18" s="5"/>
      <c r="AA18">
        <v>2</v>
      </c>
      <c r="AD18">
        <v>2</v>
      </c>
      <c r="AE18">
        <v>2</v>
      </c>
      <c r="AF18">
        <v>2</v>
      </c>
      <c r="AG18">
        <v>-3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2</v>
      </c>
    </row>
    <row r="19" spans="3:42" ht="12.75">
      <c r="C19" s="46" t="s">
        <v>63</v>
      </c>
      <c r="D19" s="170"/>
      <c r="E19" s="171"/>
      <c r="F19" s="180">
        <v>6034.67</v>
      </c>
      <c r="G19" s="181">
        <v>6030</v>
      </c>
      <c r="H19" s="182">
        <v>6057</v>
      </c>
      <c r="I19" s="180">
        <v>5759.45</v>
      </c>
      <c r="J19" s="181">
        <v>5760</v>
      </c>
      <c r="K19" s="182">
        <v>5835</v>
      </c>
      <c r="L19" s="180">
        <v>2152.9</v>
      </c>
      <c r="M19" s="181">
        <v>2150</v>
      </c>
      <c r="N19" s="182">
        <v>2150</v>
      </c>
      <c r="O19" s="180">
        <v>1877.6800000000003</v>
      </c>
      <c r="P19" s="181">
        <v>1880</v>
      </c>
      <c r="Q19" s="182">
        <v>1928</v>
      </c>
      <c r="R19" s="68" t="s">
        <v>23</v>
      </c>
      <c r="S19" s="1"/>
      <c r="T19" s="5"/>
      <c r="AA19">
        <v>2</v>
      </c>
      <c r="AD19">
        <v>2</v>
      </c>
      <c r="AE19">
        <v>2</v>
      </c>
      <c r="AF19">
        <v>2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2</v>
      </c>
    </row>
    <row r="20" spans="3:42" ht="12.75">
      <c r="C20" s="46" t="s">
        <v>64</v>
      </c>
      <c r="D20" s="170"/>
      <c r="E20" s="171"/>
      <c r="F20" s="180">
        <v>433.86699999999996</v>
      </c>
      <c r="G20" s="181">
        <v>395.7813333333333</v>
      </c>
      <c r="H20" s="182">
        <v>395.7813333333333</v>
      </c>
      <c r="I20" s="180">
        <v>466.85299999999995</v>
      </c>
      <c r="J20" s="181">
        <v>295.24033333333335</v>
      </c>
      <c r="K20" s="182">
        <v>295.24033333333335</v>
      </c>
      <c r="L20" s="180">
        <v>271.849</v>
      </c>
      <c r="M20" s="181">
        <v>293.39666666666665</v>
      </c>
      <c r="N20" s="182">
        <v>293.39666666666665</v>
      </c>
      <c r="O20" s="180">
        <v>304.835</v>
      </c>
      <c r="P20" s="181">
        <v>192.8556666666667</v>
      </c>
      <c r="Q20" s="182">
        <v>192.8556666666667</v>
      </c>
      <c r="R20" s="68" t="s">
        <v>24</v>
      </c>
      <c r="S20" s="1"/>
      <c r="T20" s="5"/>
      <c r="AA20">
        <v>2</v>
      </c>
      <c r="AD20">
        <v>2</v>
      </c>
      <c r="AE20">
        <v>2</v>
      </c>
      <c r="AF20">
        <v>2</v>
      </c>
      <c r="AG20">
        <v>-1</v>
      </c>
      <c r="AH20">
        <v>-3</v>
      </c>
      <c r="AI20">
        <v>-3</v>
      </c>
      <c r="AJ20">
        <v>0</v>
      </c>
      <c r="AK20">
        <v>0</v>
      </c>
      <c r="AL20">
        <v>0</v>
      </c>
      <c r="AM20">
        <v>0</v>
      </c>
      <c r="AN20">
        <v>-3</v>
      </c>
      <c r="AO20">
        <v>-3</v>
      </c>
      <c r="AP20">
        <v>2</v>
      </c>
    </row>
    <row r="21" spans="3:42" ht="12.75">
      <c r="C21" s="46" t="s">
        <v>65</v>
      </c>
      <c r="D21" s="170"/>
      <c r="E21" s="171"/>
      <c r="F21" s="180">
        <v>48.360000000000014</v>
      </c>
      <c r="G21" s="181">
        <v>63</v>
      </c>
      <c r="H21" s="182">
        <v>59</v>
      </c>
      <c r="I21" s="180">
        <v>0</v>
      </c>
      <c r="J21" s="181">
        <v>0</v>
      </c>
      <c r="K21" s="182">
        <v>0</v>
      </c>
      <c r="L21" s="180">
        <v>114</v>
      </c>
      <c r="M21" s="181">
        <v>118</v>
      </c>
      <c r="N21" s="182">
        <v>122</v>
      </c>
      <c r="O21" s="180">
        <v>65.63999999999999</v>
      </c>
      <c r="P21" s="181">
        <v>55</v>
      </c>
      <c r="Q21" s="182">
        <v>63</v>
      </c>
      <c r="R21" s="68" t="s">
        <v>25</v>
      </c>
      <c r="S21" s="1"/>
      <c r="T21" s="5"/>
      <c r="AA21">
        <v>2</v>
      </c>
      <c r="AD21">
        <v>2</v>
      </c>
      <c r="AE21">
        <v>2</v>
      </c>
      <c r="AF21">
        <v>2</v>
      </c>
      <c r="AG21">
        <v>1</v>
      </c>
      <c r="AH21">
        <v>0</v>
      </c>
      <c r="AI21">
        <v>0</v>
      </c>
      <c r="AJ21">
        <v>-3</v>
      </c>
      <c r="AK21">
        <v>-3</v>
      </c>
      <c r="AL21">
        <v>-3</v>
      </c>
      <c r="AM21">
        <v>-3</v>
      </c>
      <c r="AN21">
        <v>-1</v>
      </c>
      <c r="AO21">
        <v>-1</v>
      </c>
      <c r="AP21">
        <v>2</v>
      </c>
    </row>
    <row r="22" spans="3:42" ht="12.75">
      <c r="C22" s="46" t="s">
        <v>66</v>
      </c>
      <c r="D22" s="170"/>
      <c r="E22" s="171"/>
      <c r="F22" s="180">
        <v>3449.598</v>
      </c>
      <c r="G22" s="181">
        <v>3449.598</v>
      </c>
      <c r="H22" s="182">
        <v>3449.598</v>
      </c>
      <c r="I22" s="180">
        <v>2917</v>
      </c>
      <c r="J22" s="181">
        <v>2917</v>
      </c>
      <c r="K22" s="182">
        <v>2917</v>
      </c>
      <c r="L22" s="180">
        <v>1042.558</v>
      </c>
      <c r="M22" s="181">
        <v>1042.558</v>
      </c>
      <c r="N22" s="182">
        <v>1042.558</v>
      </c>
      <c r="O22" s="180">
        <v>509.96</v>
      </c>
      <c r="P22" s="181">
        <v>509.96</v>
      </c>
      <c r="Q22" s="182">
        <v>509.96</v>
      </c>
      <c r="R22" s="68" t="s">
        <v>26</v>
      </c>
      <c r="S22" s="1"/>
      <c r="T22" s="5"/>
      <c r="AA22">
        <v>2</v>
      </c>
      <c r="AD22">
        <v>2</v>
      </c>
      <c r="AE22">
        <v>2</v>
      </c>
      <c r="AF22">
        <v>2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2</v>
      </c>
    </row>
    <row r="23" spans="3:42" ht="12.75">
      <c r="C23" s="46" t="s">
        <v>67</v>
      </c>
      <c r="D23" s="170"/>
      <c r="E23" s="171"/>
      <c r="F23" s="180">
        <v>52.450000000000045</v>
      </c>
      <c r="G23" s="181">
        <v>112.08800000000173</v>
      </c>
      <c r="H23" s="182">
        <v>106</v>
      </c>
      <c r="I23" s="180">
        <v>413.30499999999995</v>
      </c>
      <c r="J23" s="181">
        <v>410</v>
      </c>
      <c r="K23" s="182">
        <v>410</v>
      </c>
      <c r="L23" s="180">
        <v>46.639999999999986</v>
      </c>
      <c r="M23" s="181">
        <v>46.1862857142857</v>
      </c>
      <c r="N23" s="182">
        <v>46</v>
      </c>
      <c r="O23" s="180">
        <v>407.4949999999999</v>
      </c>
      <c r="P23" s="181">
        <v>344.098285714284</v>
      </c>
      <c r="Q23" s="182">
        <v>350</v>
      </c>
      <c r="R23" s="68" t="s">
        <v>27</v>
      </c>
      <c r="S23" s="1"/>
      <c r="T23" s="5"/>
      <c r="AA23">
        <v>2</v>
      </c>
      <c r="AD23">
        <v>2</v>
      </c>
      <c r="AE23">
        <v>2</v>
      </c>
      <c r="AF23">
        <v>2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2</v>
      </c>
    </row>
    <row r="24" spans="3:42" ht="12.75">
      <c r="C24" s="46" t="s">
        <v>68</v>
      </c>
      <c r="D24" s="170"/>
      <c r="E24" s="171"/>
      <c r="F24" s="180">
        <v>1108.72</v>
      </c>
      <c r="G24" s="181">
        <v>1174.3270017530494</v>
      </c>
      <c r="H24" s="182">
        <v>1222</v>
      </c>
      <c r="I24" s="180">
        <v>735</v>
      </c>
      <c r="J24" s="181">
        <v>740</v>
      </c>
      <c r="K24" s="182">
        <v>780</v>
      </c>
      <c r="L24" s="180">
        <v>466.09000000000003</v>
      </c>
      <c r="M24" s="181">
        <v>473.47487894007674</v>
      </c>
      <c r="N24" s="182">
        <v>482</v>
      </c>
      <c r="O24" s="180">
        <v>92.37</v>
      </c>
      <c r="P24" s="181">
        <v>39.14787718702722</v>
      </c>
      <c r="Q24" s="182">
        <v>40</v>
      </c>
      <c r="R24" s="68" t="s">
        <v>275</v>
      </c>
      <c r="S24" s="1"/>
      <c r="T24" s="5"/>
      <c r="AA24">
        <v>2</v>
      </c>
      <c r="AD24">
        <v>2</v>
      </c>
      <c r="AE24">
        <v>2</v>
      </c>
      <c r="AF24">
        <v>2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2</v>
      </c>
    </row>
    <row r="25" spans="3:42" ht="12.75">
      <c r="C25" s="46" t="s">
        <v>111</v>
      </c>
      <c r="D25" s="170"/>
      <c r="E25" s="171"/>
      <c r="F25" s="180">
        <v>12.199999999999989</v>
      </c>
      <c r="G25" s="181">
        <v>12.199999999999989</v>
      </c>
      <c r="H25" s="182">
        <v>12.199999999999989</v>
      </c>
      <c r="I25" s="180">
        <v>0</v>
      </c>
      <c r="J25" s="181">
        <v>0</v>
      </c>
      <c r="K25" s="182">
        <v>0</v>
      </c>
      <c r="L25" s="180">
        <v>31.439999999999998</v>
      </c>
      <c r="M25" s="181">
        <v>31.439999999999998</v>
      </c>
      <c r="N25" s="182">
        <v>31.439999999999998</v>
      </c>
      <c r="O25" s="180">
        <v>19.24000000000001</v>
      </c>
      <c r="P25" s="181">
        <v>19.24000000000001</v>
      </c>
      <c r="Q25" s="182">
        <v>19.24000000000001</v>
      </c>
      <c r="R25" s="68" t="s">
        <v>110</v>
      </c>
      <c r="S25" s="1"/>
      <c r="T25" s="5"/>
      <c r="AA25">
        <v>2</v>
      </c>
      <c r="AD25">
        <v>2</v>
      </c>
      <c r="AE25">
        <v>2</v>
      </c>
      <c r="AF25">
        <v>2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2</v>
      </c>
    </row>
    <row r="26" spans="3:42" ht="12.75">
      <c r="C26" s="46" t="s">
        <v>69</v>
      </c>
      <c r="D26" s="170"/>
      <c r="E26" s="171"/>
      <c r="F26" s="180">
        <v>10.13</v>
      </c>
      <c r="G26" s="181">
        <v>10</v>
      </c>
      <c r="H26" s="182">
        <v>11</v>
      </c>
      <c r="I26" s="180">
        <v>0</v>
      </c>
      <c r="J26" s="181">
        <v>0</v>
      </c>
      <c r="K26" s="182">
        <v>0</v>
      </c>
      <c r="L26" s="180">
        <v>10.13</v>
      </c>
      <c r="M26" s="181">
        <v>10</v>
      </c>
      <c r="N26" s="182">
        <v>11</v>
      </c>
      <c r="O26" s="180">
        <v>0</v>
      </c>
      <c r="P26" s="181">
        <v>0</v>
      </c>
      <c r="Q26" s="182">
        <v>0</v>
      </c>
      <c r="R26" s="68" t="s">
        <v>28</v>
      </c>
      <c r="S26" s="1"/>
      <c r="T26" s="5"/>
      <c r="AA26">
        <v>2</v>
      </c>
      <c r="AD26">
        <v>2</v>
      </c>
      <c r="AE26">
        <v>2</v>
      </c>
      <c r="AF26">
        <v>2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2</v>
      </c>
    </row>
    <row r="27" spans="3:42" ht="12.75">
      <c r="C27" s="46" t="s">
        <v>70</v>
      </c>
      <c r="D27" s="170"/>
      <c r="E27" s="171"/>
      <c r="F27" s="180">
        <v>386.00000000000006</v>
      </c>
      <c r="G27" s="181">
        <v>390</v>
      </c>
      <c r="H27" s="182">
        <v>390</v>
      </c>
      <c r="I27" s="180">
        <v>0</v>
      </c>
      <c r="J27" s="181">
        <v>0</v>
      </c>
      <c r="K27" s="182">
        <v>0</v>
      </c>
      <c r="L27" s="180">
        <v>481.70000000000005</v>
      </c>
      <c r="M27" s="181">
        <v>480</v>
      </c>
      <c r="N27" s="182">
        <v>480</v>
      </c>
      <c r="O27" s="180">
        <v>95.7</v>
      </c>
      <c r="P27" s="181">
        <v>90</v>
      </c>
      <c r="Q27" s="182">
        <v>90</v>
      </c>
      <c r="R27" s="68" t="s">
        <v>29</v>
      </c>
      <c r="S27" s="1"/>
      <c r="T27" s="5"/>
      <c r="AA27">
        <v>2</v>
      </c>
      <c r="AD27">
        <v>2</v>
      </c>
      <c r="AE27">
        <v>2</v>
      </c>
      <c r="AF27">
        <v>2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2</v>
      </c>
    </row>
    <row r="28" spans="3:42" ht="12.75">
      <c r="C28" s="46" t="s">
        <v>71</v>
      </c>
      <c r="D28" s="170"/>
      <c r="E28" s="171"/>
      <c r="F28" s="180">
        <v>211.07</v>
      </c>
      <c r="G28" s="181">
        <v>211.07</v>
      </c>
      <c r="H28" s="182">
        <v>211.07</v>
      </c>
      <c r="I28" s="180">
        <v>275</v>
      </c>
      <c r="J28" s="181">
        <v>275</v>
      </c>
      <c r="K28" s="182">
        <v>275</v>
      </c>
      <c r="L28" s="180">
        <v>28</v>
      </c>
      <c r="M28" s="181">
        <v>28</v>
      </c>
      <c r="N28" s="182">
        <v>28</v>
      </c>
      <c r="O28" s="180">
        <v>91.92999999999999</v>
      </c>
      <c r="P28" s="181">
        <v>91.92999999999999</v>
      </c>
      <c r="Q28" s="182">
        <v>91.92999999999999</v>
      </c>
      <c r="R28" s="68" t="s">
        <v>30</v>
      </c>
      <c r="S28" s="1"/>
      <c r="T28" s="5"/>
      <c r="AA28">
        <v>2</v>
      </c>
      <c r="AD28">
        <v>2</v>
      </c>
      <c r="AE28">
        <v>2</v>
      </c>
      <c r="AF28">
        <v>2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2</v>
      </c>
    </row>
    <row r="29" spans="3:42" ht="12.75">
      <c r="C29" s="46" t="s">
        <v>72</v>
      </c>
      <c r="D29" s="170"/>
      <c r="E29" s="171"/>
      <c r="F29" s="180">
        <v>6234.536000000001</v>
      </c>
      <c r="G29" s="181">
        <v>6270</v>
      </c>
      <c r="H29" s="182">
        <v>6280</v>
      </c>
      <c r="I29" s="180">
        <v>4705.459000000001</v>
      </c>
      <c r="J29" s="181">
        <v>4730</v>
      </c>
      <c r="K29" s="182">
        <v>4730</v>
      </c>
      <c r="L29" s="180">
        <v>2040.184</v>
      </c>
      <c r="M29" s="181">
        <v>2060</v>
      </c>
      <c r="N29" s="182">
        <v>2100</v>
      </c>
      <c r="O29" s="180">
        <v>511.107</v>
      </c>
      <c r="P29" s="181">
        <v>520</v>
      </c>
      <c r="Q29" s="182">
        <v>550</v>
      </c>
      <c r="R29" s="68" t="s">
        <v>31</v>
      </c>
      <c r="S29" s="1"/>
      <c r="T29" s="5"/>
      <c r="AA29">
        <v>2</v>
      </c>
      <c r="AD29">
        <v>2</v>
      </c>
      <c r="AE29">
        <v>2</v>
      </c>
      <c r="AF29">
        <v>2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2</v>
      </c>
    </row>
    <row r="30" spans="3:42" ht="12.75">
      <c r="C30" s="46" t="s">
        <v>73</v>
      </c>
      <c r="D30" s="170"/>
      <c r="E30" s="171"/>
      <c r="F30" s="180">
        <v>669.4300000000001</v>
      </c>
      <c r="G30" s="181">
        <v>535.9780789177939</v>
      </c>
      <c r="H30" s="182">
        <v>515</v>
      </c>
      <c r="I30" s="180">
        <v>661.21</v>
      </c>
      <c r="J30" s="181">
        <v>705.9780789177939</v>
      </c>
      <c r="K30" s="182">
        <v>710</v>
      </c>
      <c r="L30" s="180">
        <v>474.78</v>
      </c>
      <c r="M30" s="181">
        <v>270</v>
      </c>
      <c r="N30" s="182">
        <v>225</v>
      </c>
      <c r="O30" s="180">
        <v>466.56</v>
      </c>
      <c r="P30" s="181">
        <v>440</v>
      </c>
      <c r="Q30" s="182">
        <v>420</v>
      </c>
      <c r="R30" s="68" t="s">
        <v>5</v>
      </c>
      <c r="S30" s="1"/>
      <c r="T30" s="5"/>
      <c r="AA30">
        <v>2</v>
      </c>
      <c r="AD30">
        <v>2</v>
      </c>
      <c r="AE30">
        <v>2</v>
      </c>
      <c r="AF30">
        <v>2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2</v>
      </c>
    </row>
    <row r="31" spans="3:42" ht="12.75">
      <c r="C31" s="46" t="s">
        <v>74</v>
      </c>
      <c r="D31" s="170"/>
      <c r="E31" s="171"/>
      <c r="F31" s="180">
        <v>1810</v>
      </c>
      <c r="G31" s="181">
        <v>1950</v>
      </c>
      <c r="H31" s="182">
        <v>1950</v>
      </c>
      <c r="I31" s="180">
        <v>2800</v>
      </c>
      <c r="J31" s="181">
        <v>2900</v>
      </c>
      <c r="K31" s="182">
        <v>2900</v>
      </c>
      <c r="L31" s="180">
        <v>60</v>
      </c>
      <c r="M31" s="181">
        <v>50</v>
      </c>
      <c r="N31" s="182">
        <v>50</v>
      </c>
      <c r="O31" s="180">
        <v>1050</v>
      </c>
      <c r="P31" s="181">
        <v>1000</v>
      </c>
      <c r="Q31" s="182">
        <v>1000</v>
      </c>
      <c r="R31" s="68" t="s">
        <v>32</v>
      </c>
      <c r="S31" s="1"/>
      <c r="T31" s="5"/>
      <c r="AA31">
        <v>2</v>
      </c>
      <c r="AD31">
        <v>2</v>
      </c>
      <c r="AE31">
        <v>2</v>
      </c>
      <c r="AF31">
        <v>2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2</v>
      </c>
    </row>
    <row r="32" spans="3:42" ht="12.75">
      <c r="C32" s="46" t="s">
        <v>333</v>
      </c>
      <c r="D32" s="170"/>
      <c r="E32" s="171"/>
      <c r="F32" s="180">
        <v>330</v>
      </c>
      <c r="G32" s="181">
        <v>337</v>
      </c>
      <c r="H32" s="182">
        <v>383</v>
      </c>
      <c r="I32" s="180">
        <v>253</v>
      </c>
      <c r="J32" s="181">
        <v>257</v>
      </c>
      <c r="K32" s="182">
        <v>300</v>
      </c>
      <c r="L32" s="180">
        <v>172</v>
      </c>
      <c r="M32" s="181">
        <v>174</v>
      </c>
      <c r="N32" s="182">
        <v>175</v>
      </c>
      <c r="O32" s="180">
        <v>95</v>
      </c>
      <c r="P32" s="181">
        <v>94</v>
      </c>
      <c r="Q32" s="182">
        <v>92</v>
      </c>
      <c r="R32" s="68" t="s">
        <v>332</v>
      </c>
      <c r="S32" s="1"/>
      <c r="T32" s="5"/>
      <c r="AA32">
        <v>2</v>
      </c>
      <c r="AD32">
        <v>2</v>
      </c>
      <c r="AE32">
        <v>2</v>
      </c>
      <c r="AF32">
        <v>2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2</v>
      </c>
    </row>
    <row r="33" spans="3:42" ht="12.75">
      <c r="C33" s="46" t="s">
        <v>75</v>
      </c>
      <c r="D33" s="170"/>
      <c r="E33" s="171"/>
      <c r="F33" s="180">
        <v>175.4099999999999</v>
      </c>
      <c r="G33" s="181">
        <v>191</v>
      </c>
      <c r="H33" s="182">
        <v>211</v>
      </c>
      <c r="I33" s="180">
        <v>632.89</v>
      </c>
      <c r="J33" s="181">
        <v>640</v>
      </c>
      <c r="K33" s="182">
        <v>650</v>
      </c>
      <c r="L33" s="180">
        <v>147.42000000000002</v>
      </c>
      <c r="M33" s="181">
        <v>150</v>
      </c>
      <c r="N33" s="182">
        <v>160</v>
      </c>
      <c r="O33" s="180">
        <v>604.9000000000001</v>
      </c>
      <c r="P33" s="181">
        <v>599</v>
      </c>
      <c r="Q33" s="182">
        <v>599</v>
      </c>
      <c r="R33" s="68" t="s">
        <v>33</v>
      </c>
      <c r="S33" s="1"/>
      <c r="T33" s="5"/>
      <c r="AA33">
        <v>2</v>
      </c>
      <c r="AD33">
        <v>2</v>
      </c>
      <c r="AE33">
        <v>2</v>
      </c>
      <c r="AF33">
        <v>2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2</v>
      </c>
    </row>
    <row r="34" spans="3:42" ht="12.75">
      <c r="C34" s="46" t="s">
        <v>76</v>
      </c>
      <c r="D34" s="170"/>
      <c r="E34" s="171"/>
      <c r="F34" s="180">
        <v>149.94</v>
      </c>
      <c r="G34" s="181">
        <v>150</v>
      </c>
      <c r="H34" s="182">
        <v>150</v>
      </c>
      <c r="I34" s="180">
        <v>0</v>
      </c>
      <c r="J34" s="181">
        <v>0</v>
      </c>
      <c r="K34" s="182">
        <v>0</v>
      </c>
      <c r="L34" s="180">
        <v>154.02</v>
      </c>
      <c r="M34" s="181">
        <v>155</v>
      </c>
      <c r="N34" s="182">
        <v>155</v>
      </c>
      <c r="O34" s="180">
        <v>4.08</v>
      </c>
      <c r="P34" s="181">
        <v>5</v>
      </c>
      <c r="Q34" s="182">
        <v>5</v>
      </c>
      <c r="R34" s="68" t="s">
        <v>34</v>
      </c>
      <c r="S34" s="1"/>
      <c r="T34" s="5"/>
      <c r="AA34">
        <v>2</v>
      </c>
      <c r="AD34">
        <v>2</v>
      </c>
      <c r="AE34">
        <v>2</v>
      </c>
      <c r="AF34">
        <v>2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2</v>
      </c>
    </row>
    <row r="35" spans="3:42" ht="12.75">
      <c r="C35" s="46" t="s">
        <v>77</v>
      </c>
      <c r="D35" s="170"/>
      <c r="E35" s="171"/>
      <c r="F35" s="180">
        <v>1622</v>
      </c>
      <c r="G35" s="181">
        <v>1518</v>
      </c>
      <c r="H35" s="182">
        <v>1534</v>
      </c>
      <c r="I35" s="180">
        <v>1858</v>
      </c>
      <c r="J35" s="181">
        <v>1918</v>
      </c>
      <c r="K35" s="182">
        <v>1918</v>
      </c>
      <c r="L35" s="180">
        <v>490</v>
      </c>
      <c r="M35" s="181">
        <v>459</v>
      </c>
      <c r="N35" s="182">
        <v>468</v>
      </c>
      <c r="O35" s="180">
        <v>726</v>
      </c>
      <c r="P35" s="181">
        <v>859</v>
      </c>
      <c r="Q35" s="182">
        <v>852</v>
      </c>
      <c r="R35" s="68" t="s">
        <v>35</v>
      </c>
      <c r="S35" s="1"/>
      <c r="T35" s="5"/>
      <c r="AA35">
        <v>2</v>
      </c>
      <c r="AD35">
        <v>2</v>
      </c>
      <c r="AE35">
        <v>2</v>
      </c>
      <c r="AF35">
        <v>2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2</v>
      </c>
    </row>
    <row r="36" spans="3:42" ht="12.75">
      <c r="C36" s="46" t="s">
        <v>78</v>
      </c>
      <c r="D36" s="170"/>
      <c r="E36" s="171"/>
      <c r="F36" s="180">
        <v>909.2800000000001</v>
      </c>
      <c r="G36" s="181">
        <v>915</v>
      </c>
      <c r="H36" s="182">
        <v>915</v>
      </c>
      <c r="I36" s="180">
        <v>550</v>
      </c>
      <c r="J36" s="181">
        <v>560</v>
      </c>
      <c r="K36" s="182">
        <v>560</v>
      </c>
      <c r="L36" s="180">
        <v>456.56000000000006</v>
      </c>
      <c r="M36" s="181">
        <v>450</v>
      </c>
      <c r="N36" s="182">
        <v>450</v>
      </c>
      <c r="O36" s="180">
        <v>97.28</v>
      </c>
      <c r="P36" s="181">
        <v>95</v>
      </c>
      <c r="Q36" s="182">
        <v>95</v>
      </c>
      <c r="R36" s="68" t="s">
        <v>36</v>
      </c>
      <c r="S36" s="1"/>
      <c r="T36" s="5"/>
      <c r="AA36">
        <v>3</v>
      </c>
      <c r="AD36">
        <v>3</v>
      </c>
      <c r="AE36">
        <v>2</v>
      </c>
      <c r="AF36">
        <v>2</v>
      </c>
      <c r="AG36">
        <v>3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3</v>
      </c>
    </row>
    <row r="37" spans="3:42" ht="12.75">
      <c r="C37" s="46" t="s">
        <v>79</v>
      </c>
      <c r="D37" s="170"/>
      <c r="E37" s="171"/>
      <c r="F37" s="180">
        <v>288.365</v>
      </c>
      <c r="G37" s="181">
        <v>296</v>
      </c>
      <c r="H37" s="182">
        <v>301</v>
      </c>
      <c r="I37" s="180">
        <v>382.335</v>
      </c>
      <c r="J37" s="181">
        <v>390</v>
      </c>
      <c r="K37" s="182">
        <v>400</v>
      </c>
      <c r="L37" s="180">
        <v>151</v>
      </c>
      <c r="M37" s="181">
        <v>155</v>
      </c>
      <c r="N37" s="182">
        <v>155</v>
      </c>
      <c r="O37" s="180">
        <v>244.97</v>
      </c>
      <c r="P37" s="181">
        <v>249</v>
      </c>
      <c r="Q37" s="182">
        <v>254</v>
      </c>
      <c r="R37" s="68" t="s">
        <v>37</v>
      </c>
      <c r="S37" s="1"/>
      <c r="T37" s="5"/>
      <c r="AA37">
        <v>2</v>
      </c>
      <c r="AD37">
        <v>2</v>
      </c>
      <c r="AE37">
        <v>2</v>
      </c>
      <c r="AF37">
        <v>2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2</v>
      </c>
    </row>
    <row r="38" spans="3:42" ht="12.75">
      <c r="C38" s="46" t="s">
        <v>80</v>
      </c>
      <c r="D38" s="170"/>
      <c r="E38" s="171"/>
      <c r="F38" s="180">
        <v>65.59674000000001</v>
      </c>
      <c r="G38" s="181">
        <v>65.59639</v>
      </c>
      <c r="H38" s="182">
        <v>65.59639</v>
      </c>
      <c r="I38" s="180">
        <v>0</v>
      </c>
      <c r="J38" s="181">
        <v>0</v>
      </c>
      <c r="K38" s="182">
        <v>0</v>
      </c>
      <c r="L38" s="180">
        <v>66.60639</v>
      </c>
      <c r="M38" s="181">
        <v>66.60639</v>
      </c>
      <c r="N38" s="182">
        <v>66.60639</v>
      </c>
      <c r="O38" s="180">
        <v>1.0096500000000002</v>
      </c>
      <c r="P38" s="181">
        <v>1.01</v>
      </c>
      <c r="Q38" s="182">
        <v>1.01</v>
      </c>
      <c r="R38" s="68" t="s">
        <v>99</v>
      </c>
      <c r="S38" s="1"/>
      <c r="T38" s="5"/>
      <c r="AA38">
        <v>3</v>
      </c>
      <c r="AD38">
        <v>3</v>
      </c>
      <c r="AE38">
        <v>2</v>
      </c>
      <c r="AF38">
        <v>2</v>
      </c>
      <c r="AG38">
        <v>0</v>
      </c>
      <c r="AH38">
        <v>0</v>
      </c>
      <c r="AI38">
        <v>0</v>
      </c>
      <c r="AJ38">
        <v>3</v>
      </c>
      <c r="AK38">
        <v>0</v>
      </c>
      <c r="AL38">
        <v>0</v>
      </c>
      <c r="AM38">
        <v>1</v>
      </c>
      <c r="AN38">
        <v>0</v>
      </c>
      <c r="AO38">
        <v>0</v>
      </c>
      <c r="AP38">
        <v>3</v>
      </c>
    </row>
    <row r="39" spans="3:42" ht="12.75">
      <c r="C39" s="46" t="s">
        <v>81</v>
      </c>
      <c r="D39" s="170"/>
      <c r="E39" s="171"/>
      <c r="F39" s="180">
        <v>3627</v>
      </c>
      <c r="G39" s="181">
        <v>3647</v>
      </c>
      <c r="H39" s="182">
        <v>3687</v>
      </c>
      <c r="I39" s="180">
        <v>4286</v>
      </c>
      <c r="J39" s="181">
        <v>4325</v>
      </c>
      <c r="K39" s="182">
        <v>4375</v>
      </c>
      <c r="L39" s="180">
        <v>78</v>
      </c>
      <c r="M39" s="181">
        <v>70</v>
      </c>
      <c r="N39" s="182">
        <v>60</v>
      </c>
      <c r="O39" s="180">
        <v>737</v>
      </c>
      <c r="P39" s="181">
        <v>748</v>
      </c>
      <c r="Q39" s="182">
        <v>748</v>
      </c>
      <c r="R39" s="68" t="s">
        <v>38</v>
      </c>
      <c r="S39" s="1"/>
      <c r="T39" s="5"/>
      <c r="AA39">
        <v>2</v>
      </c>
      <c r="AD39">
        <v>2</v>
      </c>
      <c r="AE39">
        <v>2</v>
      </c>
      <c r="AF39">
        <v>2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2</v>
      </c>
    </row>
    <row r="40" spans="3:42" ht="13.5" thickBot="1">
      <c r="C40" s="46" t="s">
        <v>82</v>
      </c>
      <c r="D40" s="170"/>
      <c r="E40" s="171"/>
      <c r="F40" s="180">
        <v>2567.080748599865</v>
      </c>
      <c r="G40" s="181">
        <v>2674.637240499922</v>
      </c>
      <c r="H40" s="182">
        <v>2824.637240499922</v>
      </c>
      <c r="I40" s="180">
        <v>2146</v>
      </c>
      <c r="J40" s="181">
        <v>2245</v>
      </c>
      <c r="K40" s="182">
        <v>2395</v>
      </c>
      <c r="L40" s="180">
        <v>534.6793779012273</v>
      </c>
      <c r="M40" s="181">
        <v>539.619533708564</v>
      </c>
      <c r="N40" s="182">
        <v>539.619533708564</v>
      </c>
      <c r="O40" s="180">
        <v>113.59862930136266</v>
      </c>
      <c r="P40" s="181">
        <v>109.9822932086423</v>
      </c>
      <c r="Q40" s="182">
        <v>109.9822932086423</v>
      </c>
      <c r="R40" s="68" t="s">
        <v>40</v>
      </c>
      <c r="S40" s="1"/>
      <c r="T40" s="5"/>
      <c r="AA40">
        <v>2</v>
      </c>
      <c r="AD40">
        <v>2</v>
      </c>
      <c r="AE40">
        <v>2</v>
      </c>
      <c r="AF40">
        <v>2</v>
      </c>
      <c r="AG40">
        <v>-1</v>
      </c>
      <c r="AH40">
        <v>-3</v>
      </c>
      <c r="AI40">
        <v>-3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2</v>
      </c>
    </row>
    <row r="41" spans="3:42" ht="14.25" thickBot="1" thickTop="1">
      <c r="C41" s="14" t="s">
        <v>7</v>
      </c>
      <c r="D41" s="174"/>
      <c r="E41" s="175"/>
      <c r="F41" s="152">
        <v>34850.58208859986</v>
      </c>
      <c r="G41" s="153">
        <v>34728.323299981574</v>
      </c>
      <c r="H41" s="154">
        <v>34791.23470287938</v>
      </c>
      <c r="I41" s="152">
        <v>36438.871999999996</v>
      </c>
      <c r="J41" s="153">
        <v>36495.42822476836</v>
      </c>
      <c r="K41" s="154">
        <v>36669.18054659388</v>
      </c>
      <c r="L41" s="152">
        <v>11892.471967901229</v>
      </c>
      <c r="M41" s="153">
        <v>11615.942060496576</v>
      </c>
      <c r="N41" s="154">
        <v>11638.938358587127</v>
      </c>
      <c r="O41" s="152">
        <v>13480.761879301364</v>
      </c>
      <c r="P41" s="153">
        <v>13383.04698528336</v>
      </c>
      <c r="Q41" s="154">
        <v>13516.884202301622</v>
      </c>
      <c r="R41" s="14" t="s">
        <v>7</v>
      </c>
      <c r="S41" s="12"/>
      <c r="T41" s="13"/>
      <c r="AA41" t="e">
        <v>#REF!</v>
      </c>
      <c r="AD41" t="e">
        <v>#REF!</v>
      </c>
      <c r="AE41" t="e">
        <v>#REF!</v>
      </c>
      <c r="AF41" t="e">
        <v>#REF!</v>
      </c>
      <c r="AG41" t="e">
        <v>#REF!</v>
      </c>
      <c r="AH41" t="e">
        <v>#REF!</v>
      </c>
      <c r="AI41" t="e">
        <v>#REF!</v>
      </c>
      <c r="AJ41" t="e">
        <v>#REF!</v>
      </c>
      <c r="AK41" t="e">
        <v>#REF!</v>
      </c>
      <c r="AL41" t="e">
        <v>#REF!</v>
      </c>
      <c r="AM41" t="e">
        <v>#REF!</v>
      </c>
      <c r="AN41" t="e">
        <v>#REF!</v>
      </c>
      <c r="AO41" t="e">
        <v>#REF!</v>
      </c>
      <c r="AP41" t="e">
        <v>#REF!</v>
      </c>
    </row>
    <row r="42" spans="3:42" ht="13.5" thickTop="1">
      <c r="C42" s="167" t="s">
        <v>84</v>
      </c>
      <c r="D42" s="168"/>
      <c r="E42" s="169"/>
      <c r="F42" s="177">
        <v>50.8588</v>
      </c>
      <c r="G42" s="178">
        <v>50.8588</v>
      </c>
      <c r="H42" s="179">
        <v>50.8588</v>
      </c>
      <c r="I42" s="177">
        <v>0</v>
      </c>
      <c r="J42" s="178">
        <v>0</v>
      </c>
      <c r="K42" s="179">
        <v>0</v>
      </c>
      <c r="L42" s="177">
        <v>50.85972</v>
      </c>
      <c r="M42" s="178">
        <v>50.85972</v>
      </c>
      <c r="N42" s="179">
        <v>50.85972</v>
      </c>
      <c r="O42" s="177">
        <v>0.00092</v>
      </c>
      <c r="P42" s="178">
        <v>0.00092</v>
      </c>
      <c r="Q42" s="179">
        <v>0.00092</v>
      </c>
      <c r="R42" s="80" t="s">
        <v>41</v>
      </c>
      <c r="S42" s="3"/>
      <c r="T42" s="4"/>
      <c r="AA42">
        <v>2</v>
      </c>
      <c r="AD42">
        <v>2</v>
      </c>
      <c r="AE42">
        <v>2</v>
      </c>
      <c r="AF42">
        <v>2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2</v>
      </c>
    </row>
    <row r="43" spans="3:42" ht="12.75">
      <c r="C43" s="46" t="s">
        <v>85</v>
      </c>
      <c r="D43" s="170"/>
      <c r="E43" s="171"/>
      <c r="F43" s="180">
        <v>499.6999999999998</v>
      </c>
      <c r="G43" s="181">
        <v>602</v>
      </c>
      <c r="H43" s="182">
        <v>613</v>
      </c>
      <c r="I43" s="180">
        <v>1567</v>
      </c>
      <c r="J43" s="181">
        <v>1660</v>
      </c>
      <c r="K43" s="182">
        <v>1760</v>
      </c>
      <c r="L43" s="180">
        <v>100</v>
      </c>
      <c r="M43" s="181">
        <v>92</v>
      </c>
      <c r="N43" s="182">
        <v>83</v>
      </c>
      <c r="O43" s="180">
        <v>1167.3000000000002</v>
      </c>
      <c r="P43" s="181">
        <v>1150</v>
      </c>
      <c r="Q43" s="182">
        <v>1230</v>
      </c>
      <c r="R43" s="68" t="s">
        <v>42</v>
      </c>
      <c r="S43" s="1"/>
      <c r="T43" s="5"/>
      <c r="AA43">
        <v>2</v>
      </c>
      <c r="AD43">
        <v>2</v>
      </c>
      <c r="AE43">
        <v>2</v>
      </c>
      <c r="AF43">
        <v>2</v>
      </c>
      <c r="AG43">
        <v>-1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2</v>
      </c>
    </row>
    <row r="44" spans="3:42" ht="12.75">
      <c r="C44" s="46" t="s">
        <v>86</v>
      </c>
      <c r="D44" s="170"/>
      <c r="E44" s="171"/>
      <c r="F44" s="180">
        <v>129.45999999999998</v>
      </c>
      <c r="G44" s="181">
        <v>129.45999999999998</v>
      </c>
      <c r="H44" s="182">
        <v>129.45999999999998</v>
      </c>
      <c r="I44" s="180">
        <v>9.9</v>
      </c>
      <c r="J44" s="181">
        <v>9.9</v>
      </c>
      <c r="K44" s="182">
        <v>9.9</v>
      </c>
      <c r="L44" s="180">
        <v>151.07</v>
      </c>
      <c r="M44" s="181">
        <v>151.07</v>
      </c>
      <c r="N44" s="182">
        <v>151.07</v>
      </c>
      <c r="O44" s="180">
        <v>31.51</v>
      </c>
      <c r="P44" s="181">
        <v>31.51</v>
      </c>
      <c r="Q44" s="182">
        <v>31.51</v>
      </c>
      <c r="R44" s="68" t="s">
        <v>43</v>
      </c>
      <c r="S44" s="1"/>
      <c r="T44" s="5"/>
      <c r="AA44">
        <v>2</v>
      </c>
      <c r="AD44">
        <v>2</v>
      </c>
      <c r="AE44">
        <v>2</v>
      </c>
      <c r="AF44">
        <v>2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2</v>
      </c>
    </row>
    <row r="45" spans="3:42" ht="12.75">
      <c r="C45" s="46" t="s">
        <v>87</v>
      </c>
      <c r="D45" s="170"/>
      <c r="E45" s="171"/>
      <c r="F45" s="180">
        <v>562.64</v>
      </c>
      <c r="G45" s="181">
        <v>562.64</v>
      </c>
      <c r="H45" s="182">
        <v>562.64</v>
      </c>
      <c r="I45" s="180">
        <v>64.6</v>
      </c>
      <c r="J45" s="181">
        <v>64.6</v>
      </c>
      <c r="K45" s="182">
        <v>64.6</v>
      </c>
      <c r="L45" s="180">
        <v>498.29</v>
      </c>
      <c r="M45" s="181">
        <v>498.29</v>
      </c>
      <c r="N45" s="182">
        <v>498.29</v>
      </c>
      <c r="O45" s="180">
        <v>0.25</v>
      </c>
      <c r="P45" s="181">
        <v>0.25</v>
      </c>
      <c r="Q45" s="182">
        <v>0.25</v>
      </c>
      <c r="R45" s="68" t="s">
        <v>3</v>
      </c>
      <c r="S45" s="1"/>
      <c r="T45" s="5"/>
      <c r="AA45">
        <v>2</v>
      </c>
      <c r="AD45">
        <v>2</v>
      </c>
      <c r="AE45">
        <v>2</v>
      </c>
      <c r="AF45">
        <v>2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2</v>
      </c>
    </row>
    <row r="46" spans="3:42" ht="12.75">
      <c r="C46" s="46" t="s">
        <v>88</v>
      </c>
      <c r="D46" s="170"/>
      <c r="E46" s="171"/>
      <c r="F46" s="180">
        <v>16.05</v>
      </c>
      <c r="G46" s="181">
        <v>16.05</v>
      </c>
      <c r="H46" s="182">
        <v>16.05</v>
      </c>
      <c r="I46" s="180">
        <v>0</v>
      </c>
      <c r="J46" s="181">
        <v>0</v>
      </c>
      <c r="K46" s="182">
        <v>0</v>
      </c>
      <c r="L46" s="180">
        <v>16.05</v>
      </c>
      <c r="M46" s="181">
        <v>16.05</v>
      </c>
      <c r="N46" s="182">
        <v>16.05</v>
      </c>
      <c r="O46" s="180">
        <v>0</v>
      </c>
      <c r="P46" s="181">
        <v>0</v>
      </c>
      <c r="Q46" s="182">
        <v>0</v>
      </c>
      <c r="R46" s="68" t="s">
        <v>44</v>
      </c>
      <c r="S46" s="1"/>
      <c r="T46" s="5"/>
      <c r="AA46">
        <v>2</v>
      </c>
      <c r="AD46">
        <v>2</v>
      </c>
      <c r="AE46">
        <v>2</v>
      </c>
      <c r="AF46">
        <v>2</v>
      </c>
      <c r="AG46">
        <v>0</v>
      </c>
      <c r="AH46">
        <v>0</v>
      </c>
      <c r="AI46">
        <v>0</v>
      </c>
      <c r="AJ46">
        <v>1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2</v>
      </c>
    </row>
    <row r="47" spans="3:42" ht="12.75">
      <c r="C47" s="46" t="s">
        <v>89</v>
      </c>
      <c r="D47" s="170"/>
      <c r="E47" s="171"/>
      <c r="F47" s="180">
        <v>61.919999999999995</v>
      </c>
      <c r="G47" s="181">
        <v>61.919999999999995</v>
      </c>
      <c r="H47" s="182">
        <v>61.919999999999995</v>
      </c>
      <c r="I47" s="180">
        <v>0</v>
      </c>
      <c r="J47" s="181">
        <v>0</v>
      </c>
      <c r="K47" s="182">
        <v>0</v>
      </c>
      <c r="L47" s="180">
        <v>61.94</v>
      </c>
      <c r="M47" s="181">
        <v>61.94</v>
      </c>
      <c r="N47" s="182">
        <v>61.94</v>
      </c>
      <c r="O47" s="180">
        <v>0.019999999999999997</v>
      </c>
      <c r="P47" s="181">
        <v>0.019999999999999997</v>
      </c>
      <c r="Q47" s="182">
        <v>0.019999999999999997</v>
      </c>
      <c r="R47" s="68" t="s">
        <v>4</v>
      </c>
      <c r="S47" s="1"/>
      <c r="T47" s="5"/>
      <c r="AA47">
        <v>2</v>
      </c>
      <c r="AD47">
        <v>2</v>
      </c>
      <c r="AE47">
        <v>2</v>
      </c>
      <c r="AF47">
        <v>2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2</v>
      </c>
    </row>
    <row r="48" spans="3:42" ht="12.75">
      <c r="C48" s="46" t="s">
        <v>90</v>
      </c>
      <c r="D48" s="170"/>
      <c r="E48" s="171"/>
      <c r="F48" s="180">
        <v>6011.42</v>
      </c>
      <c r="G48" s="181">
        <v>5920</v>
      </c>
      <c r="H48" s="182">
        <v>6140</v>
      </c>
      <c r="I48" s="180">
        <v>7460</v>
      </c>
      <c r="J48" s="181">
        <v>7350</v>
      </c>
      <c r="K48" s="182">
        <v>7550</v>
      </c>
      <c r="L48" s="180">
        <v>254.40999999999997</v>
      </c>
      <c r="M48" s="181">
        <v>270</v>
      </c>
      <c r="N48" s="182">
        <v>300</v>
      </c>
      <c r="O48" s="180">
        <v>1702.99</v>
      </c>
      <c r="P48" s="181">
        <v>1700</v>
      </c>
      <c r="Q48" s="182">
        <v>1710</v>
      </c>
      <c r="R48" s="68" t="s">
        <v>45</v>
      </c>
      <c r="S48" s="1"/>
      <c r="T48" s="5"/>
      <c r="AA48">
        <v>2</v>
      </c>
      <c r="AD48">
        <v>2</v>
      </c>
      <c r="AE48">
        <v>2</v>
      </c>
      <c r="AF48">
        <v>2</v>
      </c>
      <c r="AG48">
        <v>-1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2</v>
      </c>
    </row>
    <row r="49" spans="3:42" ht="12.75">
      <c r="C49" s="46" t="s">
        <v>91</v>
      </c>
      <c r="D49" s="170"/>
      <c r="E49" s="171"/>
      <c r="F49" s="180">
        <v>1267.1</v>
      </c>
      <c r="G49" s="181">
        <v>1267.1</v>
      </c>
      <c r="H49" s="182">
        <v>1267.1</v>
      </c>
      <c r="I49" s="180">
        <v>1609</v>
      </c>
      <c r="J49" s="181">
        <v>1609</v>
      </c>
      <c r="K49" s="182">
        <v>1609</v>
      </c>
      <c r="L49" s="180">
        <v>108.1</v>
      </c>
      <c r="M49" s="181">
        <v>108.1</v>
      </c>
      <c r="N49" s="182">
        <v>108.1</v>
      </c>
      <c r="O49" s="180">
        <v>450</v>
      </c>
      <c r="P49" s="181">
        <v>450</v>
      </c>
      <c r="Q49" s="182">
        <v>450</v>
      </c>
      <c r="R49" s="68" t="s">
        <v>6</v>
      </c>
      <c r="S49" s="1"/>
      <c r="T49" s="5"/>
      <c r="AA49">
        <v>2</v>
      </c>
      <c r="AD49">
        <v>2</v>
      </c>
      <c r="AE49">
        <v>2</v>
      </c>
      <c r="AF49">
        <v>2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2</v>
      </c>
    </row>
    <row r="50" spans="3:42" ht="13.5" thickBot="1">
      <c r="C50" s="46" t="s">
        <v>92</v>
      </c>
      <c r="D50" s="170"/>
      <c r="E50" s="171"/>
      <c r="F50" s="180">
        <v>561.01</v>
      </c>
      <c r="G50" s="181">
        <v>561.01</v>
      </c>
      <c r="H50" s="182">
        <v>561.01</v>
      </c>
      <c r="I50" s="180">
        <v>142.28</v>
      </c>
      <c r="J50" s="181">
        <v>142.28</v>
      </c>
      <c r="K50" s="182">
        <v>142.28</v>
      </c>
      <c r="L50" s="180">
        <v>430.3</v>
      </c>
      <c r="M50" s="181">
        <v>430.3</v>
      </c>
      <c r="N50" s="182">
        <v>430.3</v>
      </c>
      <c r="O50" s="180">
        <v>11.57</v>
      </c>
      <c r="P50" s="181">
        <v>11.57</v>
      </c>
      <c r="Q50" s="182">
        <v>11.57</v>
      </c>
      <c r="R50" s="68" t="s">
        <v>46</v>
      </c>
      <c r="S50" s="1"/>
      <c r="T50" s="5"/>
      <c r="AA50">
        <v>2</v>
      </c>
      <c r="AD50">
        <v>2</v>
      </c>
      <c r="AE50">
        <v>2</v>
      </c>
      <c r="AF50">
        <v>2</v>
      </c>
      <c r="AG50">
        <v>-3</v>
      </c>
      <c r="AH50">
        <v>0</v>
      </c>
      <c r="AI50">
        <v>0</v>
      </c>
      <c r="AJ50">
        <v>-3</v>
      </c>
      <c r="AK50">
        <v>0</v>
      </c>
      <c r="AL50">
        <v>0</v>
      </c>
      <c r="AM50">
        <v>-3</v>
      </c>
      <c r="AN50">
        <v>0</v>
      </c>
      <c r="AO50">
        <v>0</v>
      </c>
      <c r="AP50">
        <v>2</v>
      </c>
    </row>
    <row r="51" spans="3:42" ht="14.25" thickBot="1" thickTop="1">
      <c r="C51" s="14" t="s">
        <v>335</v>
      </c>
      <c r="D51" s="174"/>
      <c r="E51" s="175"/>
      <c r="F51" s="152">
        <v>9160.1588</v>
      </c>
      <c r="G51" s="153">
        <v>9171.0388</v>
      </c>
      <c r="H51" s="154">
        <v>9402.0388</v>
      </c>
      <c r="I51" s="152">
        <v>10852.78</v>
      </c>
      <c r="J51" s="153">
        <v>10835.78</v>
      </c>
      <c r="K51" s="154">
        <v>11135.78</v>
      </c>
      <c r="L51" s="152">
        <v>1671.01972</v>
      </c>
      <c r="M51" s="153">
        <v>1678.60972</v>
      </c>
      <c r="N51" s="154">
        <v>1699.60972</v>
      </c>
      <c r="O51" s="152">
        <v>3363.6409200000003</v>
      </c>
      <c r="P51" s="153">
        <v>3343.3509200000003</v>
      </c>
      <c r="Q51" s="154">
        <v>3433.3509200000003</v>
      </c>
      <c r="R51" s="14" t="s">
        <v>336</v>
      </c>
      <c r="S51" s="12"/>
      <c r="T51" s="13"/>
      <c r="AA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  <c r="AP51" t="e">
        <v>#REF!</v>
      </c>
    </row>
    <row r="52" spans="3:42" ht="13.5" thickTop="1">
      <c r="C52" s="167" t="s">
        <v>94</v>
      </c>
      <c r="D52" s="168"/>
      <c r="E52" s="169"/>
      <c r="F52" s="177">
        <v>1462.3999999999992</v>
      </c>
      <c r="G52" s="178">
        <v>1515.2498596499997</v>
      </c>
      <c r="H52" s="179">
        <v>1525.4799286500008</v>
      </c>
      <c r="I52" s="177">
        <v>1745</v>
      </c>
      <c r="J52" s="178">
        <v>1740.0393869999998</v>
      </c>
      <c r="K52" s="179">
        <v>1746.0908400000008</v>
      </c>
      <c r="L52" s="177">
        <v>604.35</v>
      </c>
      <c r="M52" s="178">
        <v>671.3381086500001</v>
      </c>
      <c r="N52" s="179">
        <v>646.9280386500002</v>
      </c>
      <c r="O52" s="177">
        <v>886.9500000000007</v>
      </c>
      <c r="P52" s="178">
        <v>896.1276360000002</v>
      </c>
      <c r="Q52" s="179">
        <v>867.5389500000001</v>
      </c>
      <c r="R52" s="80" t="s">
        <v>1</v>
      </c>
      <c r="S52" s="3"/>
      <c r="T52" s="4"/>
      <c r="AA52">
        <v>2</v>
      </c>
      <c r="AD52">
        <v>2</v>
      </c>
      <c r="AE52">
        <v>2</v>
      </c>
      <c r="AF52">
        <v>2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2</v>
      </c>
    </row>
    <row r="53" spans="3:42" ht="13.5" thickBot="1">
      <c r="C53" s="100" t="s">
        <v>95</v>
      </c>
      <c r="D53" s="172"/>
      <c r="E53" s="173"/>
      <c r="F53" s="183">
        <v>4959.9400000000005</v>
      </c>
      <c r="G53" s="184">
        <v>5082</v>
      </c>
      <c r="H53" s="185">
        <v>5328</v>
      </c>
      <c r="I53" s="183">
        <v>4129.41</v>
      </c>
      <c r="J53" s="184">
        <v>5000</v>
      </c>
      <c r="K53" s="185">
        <v>5000</v>
      </c>
      <c r="L53" s="183">
        <v>1105.67</v>
      </c>
      <c r="M53" s="184">
        <v>345</v>
      </c>
      <c r="N53" s="185">
        <v>602</v>
      </c>
      <c r="O53" s="183">
        <v>275.14</v>
      </c>
      <c r="P53" s="184">
        <v>263</v>
      </c>
      <c r="Q53" s="185">
        <v>274</v>
      </c>
      <c r="R53" s="101" t="s">
        <v>47</v>
      </c>
      <c r="S53" s="8"/>
      <c r="T53" s="9"/>
      <c r="AA53">
        <v>2</v>
      </c>
      <c r="AD53">
        <v>2</v>
      </c>
      <c r="AE53">
        <v>2</v>
      </c>
      <c r="AF53">
        <v>2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2</v>
      </c>
    </row>
    <row r="54" spans="3:42" ht="14.25" thickBot="1" thickTop="1">
      <c r="C54" s="14" t="s">
        <v>8</v>
      </c>
      <c r="D54" s="12"/>
      <c r="E54" s="13"/>
      <c r="F54" s="152">
        <v>6422.34</v>
      </c>
      <c r="G54" s="153">
        <v>6597.24985965</v>
      </c>
      <c r="H54" s="154">
        <v>6853.479928650001</v>
      </c>
      <c r="I54" s="152">
        <v>5874.41</v>
      </c>
      <c r="J54" s="153">
        <v>6740.039387</v>
      </c>
      <c r="K54" s="154">
        <v>6746.090840000001</v>
      </c>
      <c r="L54" s="152">
        <v>1710.02</v>
      </c>
      <c r="M54" s="153">
        <v>1016.3381086500001</v>
      </c>
      <c r="N54" s="154">
        <v>1248.9280386500002</v>
      </c>
      <c r="O54" s="152">
        <v>1162.0900000000006</v>
      </c>
      <c r="P54" s="153">
        <v>1159.1276360000002</v>
      </c>
      <c r="Q54" s="154">
        <v>1141.53895</v>
      </c>
      <c r="R54" s="16" t="s">
        <v>96</v>
      </c>
      <c r="S54" s="8"/>
      <c r="T54" s="9"/>
      <c r="AA54" t="e">
        <v>#REF!</v>
      </c>
      <c r="AD54" t="e">
        <v>#REF!</v>
      </c>
      <c r="AE54" t="e">
        <v>#REF!</v>
      </c>
      <c r="AF54" t="e">
        <v>#REF!</v>
      </c>
      <c r="AG54" t="e">
        <v>#REF!</v>
      </c>
      <c r="AH54" t="e">
        <v>#REF!</v>
      </c>
      <c r="AI54" t="e">
        <v>#REF!</v>
      </c>
      <c r="AJ54" t="e">
        <v>#REF!</v>
      </c>
      <c r="AK54" t="e">
        <v>#REF!</v>
      </c>
      <c r="AL54" t="e">
        <v>#REF!</v>
      </c>
      <c r="AM54" t="e">
        <v>#REF!</v>
      </c>
      <c r="AN54" t="e">
        <v>#REF!</v>
      </c>
      <c r="AO54" t="e">
        <v>#REF!</v>
      </c>
      <c r="AP54" t="e">
        <v>#REF!</v>
      </c>
    </row>
    <row r="55" ht="13.5" thickTop="1">
      <c r="C55" t="s">
        <v>416</v>
      </c>
    </row>
    <row r="56" spans="3:20" ht="12.75">
      <c r="C56" s="38" t="str">
        <f ca="1">CELL("filename")</f>
        <v>C:\MyFiles\Timber\Timber Committee\TCQ2018\Masterfiles\[tb-71-6.xls]List of tables</v>
      </c>
      <c r="T56" s="40" t="str">
        <f ca="1">CONCATENATE("printed on ",DAY(NOW()),"/",MONTH(NOW()))</f>
        <v>printed on 30/11</v>
      </c>
    </row>
  </sheetData>
  <sheetProtection/>
  <mergeCells count="11">
    <mergeCell ref="C2:T2"/>
    <mergeCell ref="F6:H6"/>
    <mergeCell ref="F7:H7"/>
    <mergeCell ref="R7:T7"/>
    <mergeCell ref="F3:K3"/>
    <mergeCell ref="L3:Q3"/>
    <mergeCell ref="K5:L5"/>
    <mergeCell ref="O7:Q7"/>
    <mergeCell ref="C7:E7"/>
    <mergeCell ref="I7:K7"/>
    <mergeCell ref="L7:N7"/>
  </mergeCells>
  <conditionalFormatting sqref="C9:R54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C2:AP53"/>
  <sheetViews>
    <sheetView zoomScale="75" zoomScaleNormal="75" zoomScalePageLayoutView="0" workbookViewId="0" topLeftCell="A16">
      <selection activeCell="A1" sqref="A1"/>
    </sheetView>
  </sheetViews>
  <sheetFormatPr defaultColWidth="9.140625" defaultRowHeight="12.75"/>
  <cols>
    <col min="27" max="42" width="0" style="0" hidden="1" customWidth="1"/>
  </cols>
  <sheetData>
    <row r="2" spans="3:20" ht="12.75">
      <c r="C2" s="262" t="s">
        <v>115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6:17" ht="12.75">
      <c r="F3" s="262" t="s">
        <v>113</v>
      </c>
      <c r="G3" s="262"/>
      <c r="H3" s="262"/>
      <c r="I3" s="262"/>
      <c r="J3" s="262"/>
      <c r="K3" s="262"/>
      <c r="L3" s="262" t="s">
        <v>114</v>
      </c>
      <c r="M3" s="262"/>
      <c r="N3" s="262"/>
      <c r="O3" s="262"/>
      <c r="P3" s="262"/>
      <c r="Q3" s="262"/>
    </row>
    <row r="5" spans="11:15" ht="15" thickBot="1">
      <c r="K5" s="263" t="s">
        <v>50</v>
      </c>
      <c r="L5" s="263"/>
      <c r="N5" s="11"/>
      <c r="O5" s="11"/>
    </row>
    <row r="6" spans="3:20" ht="13.5" thickTop="1">
      <c r="C6" s="2"/>
      <c r="D6" s="3"/>
      <c r="E6" s="4"/>
      <c r="F6" s="267" t="s">
        <v>9</v>
      </c>
      <c r="G6" s="268"/>
      <c r="H6" s="269"/>
      <c r="I6" s="2"/>
      <c r="J6" s="3"/>
      <c r="K6" s="4"/>
      <c r="L6" s="15"/>
      <c r="M6" s="3"/>
      <c r="N6" s="4"/>
      <c r="O6" s="15"/>
      <c r="P6" s="3"/>
      <c r="Q6" s="4"/>
      <c r="R6" s="2"/>
      <c r="S6" s="3"/>
      <c r="T6" s="4"/>
    </row>
    <row r="7" spans="3:20" ht="12.75">
      <c r="C7" s="264" t="s">
        <v>0</v>
      </c>
      <c r="D7" s="265"/>
      <c r="E7" s="266"/>
      <c r="F7" s="264" t="s">
        <v>10</v>
      </c>
      <c r="G7" s="265"/>
      <c r="H7" s="266"/>
      <c r="I7" s="264" t="s">
        <v>11</v>
      </c>
      <c r="J7" s="265"/>
      <c r="K7" s="266"/>
      <c r="L7" s="264" t="s">
        <v>12</v>
      </c>
      <c r="M7" s="265"/>
      <c r="N7" s="266"/>
      <c r="O7" s="264" t="s">
        <v>13</v>
      </c>
      <c r="P7" s="265"/>
      <c r="Q7" s="266"/>
      <c r="R7" s="264" t="s">
        <v>14</v>
      </c>
      <c r="S7" s="265"/>
      <c r="T7" s="266"/>
    </row>
    <row r="8" spans="3:42" ht="13.5" thickBot="1">
      <c r="C8" s="7"/>
      <c r="D8" s="8"/>
      <c r="E8" s="9"/>
      <c r="F8" s="23">
        <v>2017</v>
      </c>
      <c r="G8" s="24">
        <v>2018</v>
      </c>
      <c r="H8" s="22">
        <v>2019</v>
      </c>
      <c r="I8" s="23">
        <v>2017</v>
      </c>
      <c r="J8" s="24">
        <v>2018</v>
      </c>
      <c r="K8" s="22">
        <v>2019</v>
      </c>
      <c r="L8" s="23">
        <v>2017</v>
      </c>
      <c r="M8" s="24">
        <v>2018</v>
      </c>
      <c r="N8" s="22">
        <v>2019</v>
      </c>
      <c r="O8" s="23">
        <v>2017</v>
      </c>
      <c r="P8" s="24">
        <v>2018</v>
      </c>
      <c r="Q8" s="22">
        <v>2019</v>
      </c>
      <c r="R8" s="7"/>
      <c r="S8" s="8"/>
      <c r="T8" s="9"/>
      <c r="AA8" t="s">
        <v>0</v>
      </c>
      <c r="AD8" t="s">
        <v>308</v>
      </c>
      <c r="AG8" t="s">
        <v>11</v>
      </c>
      <c r="AJ8" t="s">
        <v>49</v>
      </c>
      <c r="AM8" t="s">
        <v>48</v>
      </c>
      <c r="AP8" t="s">
        <v>0</v>
      </c>
    </row>
    <row r="9" spans="3:42" ht="13.5" thickTop="1">
      <c r="C9" s="46" t="s">
        <v>54</v>
      </c>
      <c r="D9" s="170"/>
      <c r="E9" s="171"/>
      <c r="F9" s="180">
        <v>162.213</v>
      </c>
      <c r="G9" s="181">
        <v>174</v>
      </c>
      <c r="H9" s="182">
        <v>172</v>
      </c>
      <c r="I9" s="180">
        <v>0</v>
      </c>
      <c r="J9" s="181">
        <v>0</v>
      </c>
      <c r="K9" s="182">
        <v>0</v>
      </c>
      <c r="L9" s="180">
        <v>172.67</v>
      </c>
      <c r="M9" s="181">
        <v>182</v>
      </c>
      <c r="N9" s="182">
        <v>180</v>
      </c>
      <c r="O9" s="180">
        <v>10.457</v>
      </c>
      <c r="P9" s="181">
        <v>8</v>
      </c>
      <c r="Q9" s="182">
        <v>8</v>
      </c>
      <c r="R9" s="68" t="s">
        <v>16</v>
      </c>
      <c r="S9" s="1"/>
      <c r="T9" s="5"/>
      <c r="AA9">
        <v>2</v>
      </c>
      <c r="AD9">
        <v>2</v>
      </c>
      <c r="AE9">
        <v>2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2</v>
      </c>
    </row>
    <row r="10" spans="3:42" ht="12.75">
      <c r="C10" s="46" t="s">
        <v>108</v>
      </c>
      <c r="D10" s="170"/>
      <c r="E10" s="171"/>
      <c r="F10" s="180">
        <v>347.16</v>
      </c>
      <c r="G10" s="181">
        <v>347.16</v>
      </c>
      <c r="H10" s="182">
        <v>347.16</v>
      </c>
      <c r="I10" s="180">
        <v>350</v>
      </c>
      <c r="J10" s="181">
        <v>350</v>
      </c>
      <c r="K10" s="182">
        <v>350</v>
      </c>
      <c r="L10" s="180">
        <v>275.72</v>
      </c>
      <c r="M10" s="181">
        <v>275.72</v>
      </c>
      <c r="N10" s="182">
        <v>275.72</v>
      </c>
      <c r="O10" s="180">
        <v>278.56</v>
      </c>
      <c r="P10" s="181">
        <v>278.56</v>
      </c>
      <c r="Q10" s="182">
        <v>278.56</v>
      </c>
      <c r="R10" s="68" t="s">
        <v>109</v>
      </c>
      <c r="S10" s="1"/>
      <c r="T10" s="5"/>
      <c r="AA10">
        <v>3</v>
      </c>
      <c r="AD10">
        <v>3</v>
      </c>
      <c r="AE10">
        <v>3</v>
      </c>
      <c r="AF10">
        <v>3</v>
      </c>
      <c r="AG10">
        <v>5</v>
      </c>
      <c r="AH10">
        <v>5</v>
      </c>
      <c r="AI10">
        <v>5</v>
      </c>
      <c r="AJ10">
        <v>3</v>
      </c>
      <c r="AK10">
        <v>5</v>
      </c>
      <c r="AL10">
        <v>5</v>
      </c>
      <c r="AM10">
        <v>3</v>
      </c>
      <c r="AN10">
        <v>5</v>
      </c>
      <c r="AO10">
        <v>5</v>
      </c>
      <c r="AP10">
        <v>3</v>
      </c>
    </row>
    <row r="11" spans="3:42" ht="12.75">
      <c r="C11" s="46" t="s">
        <v>55</v>
      </c>
      <c r="D11" s="170"/>
      <c r="E11" s="171"/>
      <c r="F11" s="180">
        <v>11.59</v>
      </c>
      <c r="G11" s="181">
        <v>13</v>
      </c>
      <c r="H11" s="182">
        <v>15</v>
      </c>
      <c r="I11" s="180">
        <v>3</v>
      </c>
      <c r="J11" s="181">
        <v>3</v>
      </c>
      <c r="K11" s="182">
        <v>5</v>
      </c>
      <c r="L11" s="180">
        <v>8.63</v>
      </c>
      <c r="M11" s="181">
        <v>10</v>
      </c>
      <c r="N11" s="182">
        <v>10</v>
      </c>
      <c r="O11" s="180">
        <v>0.04</v>
      </c>
      <c r="P11" s="181">
        <v>0</v>
      </c>
      <c r="Q11" s="182">
        <v>0</v>
      </c>
      <c r="R11" s="68" t="s">
        <v>17</v>
      </c>
      <c r="S11" s="1"/>
      <c r="T11" s="5"/>
      <c r="AA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</row>
    <row r="12" spans="3:42" ht="12.75">
      <c r="C12" s="46" t="s">
        <v>57</v>
      </c>
      <c r="D12" s="170"/>
      <c r="E12" s="171"/>
      <c r="F12" s="180">
        <v>30.22</v>
      </c>
      <c r="G12" s="181">
        <v>30.22</v>
      </c>
      <c r="H12" s="182">
        <v>30.22</v>
      </c>
      <c r="I12" s="180">
        <v>0</v>
      </c>
      <c r="J12" s="181">
        <v>0</v>
      </c>
      <c r="K12" s="182">
        <v>0</v>
      </c>
      <c r="L12" s="180">
        <v>31.2</v>
      </c>
      <c r="M12" s="181">
        <v>31.2</v>
      </c>
      <c r="N12" s="182">
        <v>31.2</v>
      </c>
      <c r="O12" s="180">
        <v>0.98</v>
      </c>
      <c r="P12" s="181">
        <v>0.98</v>
      </c>
      <c r="Q12" s="182">
        <v>0.98</v>
      </c>
      <c r="R12" s="68" t="s">
        <v>19</v>
      </c>
      <c r="S12" s="1"/>
      <c r="T12" s="5"/>
      <c r="AA12">
        <v>3</v>
      </c>
      <c r="AD12">
        <v>2</v>
      </c>
      <c r="AE12">
        <v>3</v>
      </c>
      <c r="AF12">
        <v>3</v>
      </c>
      <c r="AG12">
        <v>2</v>
      </c>
      <c r="AH12">
        <v>5</v>
      </c>
      <c r="AI12">
        <v>5</v>
      </c>
      <c r="AJ12">
        <v>2</v>
      </c>
      <c r="AK12">
        <v>5</v>
      </c>
      <c r="AL12">
        <v>5</v>
      </c>
      <c r="AM12">
        <v>2</v>
      </c>
      <c r="AN12">
        <v>5</v>
      </c>
      <c r="AO12">
        <v>5</v>
      </c>
      <c r="AP12">
        <v>3</v>
      </c>
    </row>
    <row r="13" spans="3:42" ht="12.75">
      <c r="C13" s="46" t="s">
        <v>58</v>
      </c>
      <c r="D13" s="170"/>
      <c r="E13" s="171"/>
      <c r="F13" s="180">
        <v>11.43</v>
      </c>
      <c r="G13" s="181">
        <v>11</v>
      </c>
      <c r="H13" s="182">
        <v>11</v>
      </c>
      <c r="I13" s="180">
        <v>0</v>
      </c>
      <c r="J13" s="181">
        <v>0</v>
      </c>
      <c r="K13" s="182">
        <v>0</v>
      </c>
      <c r="L13" s="180">
        <v>11.43</v>
      </c>
      <c r="M13" s="181">
        <v>11</v>
      </c>
      <c r="N13" s="182">
        <v>11</v>
      </c>
      <c r="O13" s="180">
        <v>0</v>
      </c>
      <c r="P13" s="181">
        <v>0</v>
      </c>
      <c r="Q13" s="182">
        <v>0</v>
      </c>
      <c r="R13" s="68" t="s">
        <v>20</v>
      </c>
      <c r="S13" s="1"/>
      <c r="T13" s="5"/>
      <c r="AA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2</v>
      </c>
    </row>
    <row r="14" spans="3:42" ht="12.75">
      <c r="C14" s="46" t="s">
        <v>59</v>
      </c>
      <c r="D14" s="170"/>
      <c r="E14" s="171"/>
      <c r="F14" s="180">
        <v>203</v>
      </c>
      <c r="G14" s="181">
        <v>206</v>
      </c>
      <c r="H14" s="182">
        <v>211</v>
      </c>
      <c r="I14" s="180">
        <v>673</v>
      </c>
      <c r="J14" s="181">
        <v>685</v>
      </c>
      <c r="K14" s="182">
        <v>700</v>
      </c>
      <c r="L14" s="180">
        <v>180</v>
      </c>
      <c r="M14" s="181">
        <v>185</v>
      </c>
      <c r="N14" s="182">
        <v>187</v>
      </c>
      <c r="O14" s="180">
        <v>650</v>
      </c>
      <c r="P14" s="181">
        <v>664</v>
      </c>
      <c r="Q14" s="182">
        <v>676</v>
      </c>
      <c r="R14" s="68" t="s">
        <v>39</v>
      </c>
      <c r="S14" s="1"/>
      <c r="T14" s="5"/>
      <c r="AA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  <c r="AP14">
        <v>2</v>
      </c>
    </row>
    <row r="15" spans="3:42" ht="12.75">
      <c r="C15" s="46" t="s">
        <v>60</v>
      </c>
      <c r="D15" s="170"/>
      <c r="E15" s="171"/>
      <c r="F15" s="180">
        <v>33.621900000000004</v>
      </c>
      <c r="G15" s="181">
        <v>39</v>
      </c>
      <c r="H15" s="182">
        <v>34</v>
      </c>
      <c r="I15" s="180">
        <v>0</v>
      </c>
      <c r="J15" s="181">
        <v>0</v>
      </c>
      <c r="K15" s="182">
        <v>0</v>
      </c>
      <c r="L15" s="180">
        <v>35.8731</v>
      </c>
      <c r="M15" s="181">
        <v>40</v>
      </c>
      <c r="N15" s="182">
        <v>35</v>
      </c>
      <c r="O15" s="180">
        <v>2.2512000000000003</v>
      </c>
      <c r="P15" s="181">
        <v>1</v>
      </c>
      <c r="Q15" s="182">
        <v>1</v>
      </c>
      <c r="R15" s="68" t="s">
        <v>21</v>
      </c>
      <c r="S15" s="1"/>
      <c r="T15" s="5"/>
      <c r="AA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</row>
    <row r="16" spans="3:42" ht="12.75">
      <c r="C16" s="46" t="s">
        <v>61</v>
      </c>
      <c r="D16" s="170"/>
      <c r="E16" s="171"/>
      <c r="F16" s="180">
        <v>37.86</v>
      </c>
      <c r="G16" s="181">
        <v>37.86</v>
      </c>
      <c r="H16" s="182">
        <v>37.86</v>
      </c>
      <c r="I16" s="180">
        <v>0</v>
      </c>
      <c r="J16" s="181">
        <v>0</v>
      </c>
      <c r="K16" s="182">
        <v>0</v>
      </c>
      <c r="L16" s="180">
        <v>37.95</v>
      </c>
      <c r="M16" s="181">
        <v>37.95</v>
      </c>
      <c r="N16" s="182">
        <v>37.95</v>
      </c>
      <c r="O16" s="180">
        <v>0.09</v>
      </c>
      <c r="P16" s="181">
        <v>0.09</v>
      </c>
      <c r="Q16" s="182">
        <v>0.09</v>
      </c>
      <c r="R16" s="68" t="s">
        <v>22</v>
      </c>
      <c r="S16" s="1"/>
      <c r="T16" s="5"/>
      <c r="AA16">
        <v>3</v>
      </c>
      <c r="AD16">
        <v>2</v>
      </c>
      <c r="AE16">
        <v>3</v>
      </c>
      <c r="AF16">
        <v>3</v>
      </c>
      <c r="AG16">
        <v>2</v>
      </c>
      <c r="AH16">
        <v>2</v>
      </c>
      <c r="AI16">
        <v>5</v>
      </c>
      <c r="AJ16">
        <v>2</v>
      </c>
      <c r="AK16">
        <v>5</v>
      </c>
      <c r="AL16">
        <v>5</v>
      </c>
      <c r="AM16">
        <v>2</v>
      </c>
      <c r="AN16">
        <v>5</v>
      </c>
      <c r="AO16">
        <v>5</v>
      </c>
      <c r="AP16">
        <v>3</v>
      </c>
    </row>
    <row r="17" spans="3:42" ht="12.75">
      <c r="C17" s="46" t="s">
        <v>62</v>
      </c>
      <c r="D17" s="170"/>
      <c r="E17" s="171"/>
      <c r="F17" s="180">
        <v>485</v>
      </c>
      <c r="G17" s="181">
        <v>493.8281591016731</v>
      </c>
      <c r="H17" s="182">
        <v>492.27268582516433</v>
      </c>
      <c r="I17" s="180">
        <v>390</v>
      </c>
      <c r="J17" s="181">
        <v>390</v>
      </c>
      <c r="K17" s="182">
        <v>390</v>
      </c>
      <c r="L17" s="180">
        <v>157</v>
      </c>
      <c r="M17" s="181">
        <v>139.1576353873874</v>
      </c>
      <c r="N17" s="182">
        <v>122.33346761858</v>
      </c>
      <c r="O17" s="180">
        <v>62</v>
      </c>
      <c r="P17" s="181">
        <v>35.329476285714286</v>
      </c>
      <c r="Q17" s="182">
        <v>20.0607817934157</v>
      </c>
      <c r="R17" s="68" t="s">
        <v>2</v>
      </c>
      <c r="S17" s="1"/>
      <c r="T17" s="5"/>
      <c r="AA17">
        <v>3</v>
      </c>
      <c r="AD17">
        <v>3</v>
      </c>
      <c r="AE17">
        <v>2</v>
      </c>
      <c r="AF17">
        <v>2</v>
      </c>
      <c r="AG17">
        <v>5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3</v>
      </c>
    </row>
    <row r="18" spans="3:42" ht="12.75">
      <c r="C18" s="46" t="s">
        <v>63</v>
      </c>
      <c r="D18" s="170"/>
      <c r="E18" s="171"/>
      <c r="F18" s="180">
        <v>1681.0900000000001</v>
      </c>
      <c r="G18" s="181">
        <v>1690</v>
      </c>
      <c r="H18" s="182">
        <v>1693</v>
      </c>
      <c r="I18" s="180">
        <v>1451.67</v>
      </c>
      <c r="J18" s="181">
        <v>1460</v>
      </c>
      <c r="K18" s="182">
        <v>1465</v>
      </c>
      <c r="L18" s="180">
        <v>748.5</v>
      </c>
      <c r="M18" s="181">
        <v>750</v>
      </c>
      <c r="N18" s="182">
        <v>750</v>
      </c>
      <c r="O18" s="180">
        <v>519.08</v>
      </c>
      <c r="P18" s="181">
        <v>520</v>
      </c>
      <c r="Q18" s="182">
        <v>522</v>
      </c>
      <c r="R18" s="68" t="s">
        <v>23</v>
      </c>
      <c r="S18" s="1"/>
      <c r="T18" s="5"/>
      <c r="AA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  <c r="AP18">
        <v>2</v>
      </c>
    </row>
    <row r="19" spans="3:42" ht="12.75">
      <c r="C19" s="46" t="s">
        <v>64</v>
      </c>
      <c r="D19" s="170"/>
      <c r="E19" s="171"/>
      <c r="F19" s="180">
        <v>71.42</v>
      </c>
      <c r="G19" s="181">
        <v>66.72600000000001</v>
      </c>
      <c r="H19" s="182">
        <v>66.72600000000001</v>
      </c>
      <c r="I19" s="180">
        <v>195</v>
      </c>
      <c r="J19" s="181">
        <v>195</v>
      </c>
      <c r="K19" s="182">
        <v>195</v>
      </c>
      <c r="L19" s="180">
        <v>79.74</v>
      </c>
      <c r="M19" s="181">
        <v>75.046</v>
      </c>
      <c r="N19" s="182">
        <v>75.046</v>
      </c>
      <c r="O19" s="180">
        <v>203.32</v>
      </c>
      <c r="P19" s="181">
        <v>203.32</v>
      </c>
      <c r="Q19" s="182">
        <v>203.32</v>
      </c>
      <c r="R19" s="68" t="s">
        <v>24</v>
      </c>
      <c r="S19" s="1"/>
      <c r="T19" s="5"/>
      <c r="AA19">
        <v>3</v>
      </c>
      <c r="AD19">
        <v>3</v>
      </c>
      <c r="AE19">
        <v>3</v>
      </c>
      <c r="AF19">
        <v>3</v>
      </c>
      <c r="AG19">
        <v>3</v>
      </c>
      <c r="AH19">
        <v>5</v>
      </c>
      <c r="AI19">
        <v>5</v>
      </c>
      <c r="AJ19">
        <v>2</v>
      </c>
      <c r="AK19">
        <v>2</v>
      </c>
      <c r="AL19">
        <v>2</v>
      </c>
      <c r="AM19">
        <v>2</v>
      </c>
      <c r="AN19">
        <v>5</v>
      </c>
      <c r="AO19">
        <v>5</v>
      </c>
      <c r="AP19">
        <v>3</v>
      </c>
    </row>
    <row r="20" spans="3:42" ht="12.75">
      <c r="C20" s="46" t="s">
        <v>65</v>
      </c>
      <c r="D20" s="170"/>
      <c r="E20" s="171"/>
      <c r="F20" s="180">
        <v>128.64</v>
      </c>
      <c r="G20" s="181">
        <v>112</v>
      </c>
      <c r="H20" s="182">
        <v>114</v>
      </c>
      <c r="I20" s="180">
        <v>307</v>
      </c>
      <c r="J20" s="181">
        <v>312</v>
      </c>
      <c r="K20" s="182">
        <v>316</v>
      </c>
      <c r="L20" s="180">
        <v>0</v>
      </c>
      <c r="M20" s="181">
        <v>0</v>
      </c>
      <c r="N20" s="182">
        <v>0</v>
      </c>
      <c r="O20" s="180">
        <v>178.36</v>
      </c>
      <c r="P20" s="181">
        <v>200</v>
      </c>
      <c r="Q20" s="182">
        <v>202</v>
      </c>
      <c r="R20" s="68" t="s">
        <v>25</v>
      </c>
      <c r="S20" s="1"/>
      <c r="T20" s="5"/>
      <c r="AA20">
        <v>3</v>
      </c>
      <c r="AD20">
        <v>3</v>
      </c>
      <c r="AE20">
        <v>3</v>
      </c>
      <c r="AF20">
        <v>3</v>
      </c>
      <c r="AG20">
        <v>2</v>
      </c>
      <c r="AH20">
        <v>3</v>
      </c>
      <c r="AI20">
        <v>3</v>
      </c>
      <c r="AJ20">
        <v>5</v>
      </c>
      <c r="AK20">
        <v>5</v>
      </c>
      <c r="AL20">
        <v>5</v>
      </c>
      <c r="AM20">
        <v>5</v>
      </c>
      <c r="AN20">
        <v>3</v>
      </c>
      <c r="AO20">
        <v>3</v>
      </c>
      <c r="AP20">
        <v>3</v>
      </c>
    </row>
    <row r="21" spans="3:42" ht="12.75">
      <c r="C21" s="46" t="s">
        <v>66</v>
      </c>
      <c r="D21" s="170"/>
      <c r="E21" s="171"/>
      <c r="F21" s="180">
        <v>283.923</v>
      </c>
      <c r="G21" s="181">
        <v>283.923</v>
      </c>
      <c r="H21" s="182">
        <v>283.923</v>
      </c>
      <c r="I21" s="180">
        <v>130</v>
      </c>
      <c r="J21" s="181">
        <v>130</v>
      </c>
      <c r="K21" s="182">
        <v>130</v>
      </c>
      <c r="L21" s="180">
        <v>196.604</v>
      </c>
      <c r="M21" s="181">
        <v>196.604</v>
      </c>
      <c r="N21" s="182">
        <v>196.604</v>
      </c>
      <c r="O21" s="180">
        <v>42.681</v>
      </c>
      <c r="P21" s="181">
        <v>42.681</v>
      </c>
      <c r="Q21" s="182">
        <v>42.681</v>
      </c>
      <c r="R21" s="68" t="s">
        <v>26</v>
      </c>
      <c r="S21" s="1"/>
      <c r="T21" s="5"/>
      <c r="AA21">
        <v>3</v>
      </c>
      <c r="AD21">
        <v>2</v>
      </c>
      <c r="AE21">
        <v>3</v>
      </c>
      <c r="AF21">
        <v>3</v>
      </c>
      <c r="AG21">
        <v>2</v>
      </c>
      <c r="AH21">
        <v>5</v>
      </c>
      <c r="AI21">
        <v>5</v>
      </c>
      <c r="AJ21">
        <v>2</v>
      </c>
      <c r="AK21">
        <v>5</v>
      </c>
      <c r="AL21">
        <v>5</v>
      </c>
      <c r="AM21">
        <v>2</v>
      </c>
      <c r="AN21">
        <v>5</v>
      </c>
      <c r="AO21">
        <v>5</v>
      </c>
      <c r="AP21">
        <v>3</v>
      </c>
    </row>
    <row r="22" spans="3:42" ht="12.75">
      <c r="C22" s="46" t="s">
        <v>67</v>
      </c>
      <c r="D22" s="170"/>
      <c r="E22" s="171"/>
      <c r="F22" s="180">
        <v>63.83699999999956</v>
      </c>
      <c r="G22" s="181">
        <v>44.602285714286296</v>
      </c>
      <c r="H22" s="182">
        <v>50</v>
      </c>
      <c r="I22" s="180">
        <v>631.411</v>
      </c>
      <c r="J22" s="181">
        <v>630</v>
      </c>
      <c r="K22" s="182">
        <v>630</v>
      </c>
      <c r="L22" s="180">
        <v>84.15</v>
      </c>
      <c r="M22" s="181">
        <v>59.6777142857143</v>
      </c>
      <c r="N22" s="182">
        <v>60</v>
      </c>
      <c r="O22" s="180">
        <v>651.7240000000004</v>
      </c>
      <c r="P22" s="181">
        <v>645.075428571428</v>
      </c>
      <c r="Q22" s="182">
        <v>640</v>
      </c>
      <c r="R22" s="68" t="s">
        <v>27</v>
      </c>
      <c r="S22" s="1"/>
      <c r="T22" s="5"/>
      <c r="AA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</row>
    <row r="23" spans="3:42" ht="12.75">
      <c r="C23" s="46" t="s">
        <v>68</v>
      </c>
      <c r="D23" s="170"/>
      <c r="E23" s="171"/>
      <c r="F23" s="180">
        <v>71.69</v>
      </c>
      <c r="G23" s="181">
        <v>75.3362584113535</v>
      </c>
      <c r="H23" s="182">
        <v>78</v>
      </c>
      <c r="I23" s="180">
        <v>0</v>
      </c>
      <c r="J23" s="181">
        <v>0</v>
      </c>
      <c r="K23" s="182">
        <v>0</v>
      </c>
      <c r="L23" s="180">
        <v>82.86</v>
      </c>
      <c r="M23" s="181">
        <v>85.24481482731157</v>
      </c>
      <c r="N23" s="182">
        <v>88</v>
      </c>
      <c r="O23" s="180">
        <v>11.17</v>
      </c>
      <c r="P23" s="181">
        <v>9.90855641595807</v>
      </c>
      <c r="Q23" s="182">
        <v>10</v>
      </c>
      <c r="R23" s="68" t="s">
        <v>275</v>
      </c>
      <c r="S23" s="1"/>
      <c r="T23" s="5"/>
      <c r="AA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  <c r="AP23">
        <v>2</v>
      </c>
    </row>
    <row r="24" spans="3:42" ht="12.75">
      <c r="C24" s="46" t="s">
        <v>111</v>
      </c>
      <c r="D24" s="170"/>
      <c r="E24" s="171"/>
      <c r="F24" s="180">
        <v>18.640000000000008</v>
      </c>
      <c r="G24" s="181">
        <v>18.640000000000008</v>
      </c>
      <c r="H24" s="182">
        <v>18.640000000000008</v>
      </c>
      <c r="I24" s="180">
        <v>220</v>
      </c>
      <c r="J24" s="181">
        <v>220</v>
      </c>
      <c r="K24" s="182">
        <v>220</v>
      </c>
      <c r="L24" s="180">
        <v>21.71</v>
      </c>
      <c r="M24" s="181">
        <v>21.71</v>
      </c>
      <c r="N24" s="182">
        <v>21.71</v>
      </c>
      <c r="O24" s="180">
        <v>223.07</v>
      </c>
      <c r="P24" s="181">
        <v>223.07</v>
      </c>
      <c r="Q24" s="182">
        <v>223.07</v>
      </c>
      <c r="R24" s="68" t="s">
        <v>110</v>
      </c>
      <c r="S24" s="1"/>
      <c r="T24" s="5"/>
      <c r="AA24">
        <v>3</v>
      </c>
      <c r="AD24">
        <v>3</v>
      </c>
      <c r="AE24">
        <v>3</v>
      </c>
      <c r="AF24">
        <v>3</v>
      </c>
      <c r="AG24">
        <v>3</v>
      </c>
      <c r="AH24">
        <v>5</v>
      </c>
      <c r="AI24">
        <v>5</v>
      </c>
      <c r="AJ24">
        <v>3</v>
      </c>
      <c r="AK24">
        <v>3</v>
      </c>
      <c r="AL24">
        <v>3</v>
      </c>
      <c r="AM24">
        <v>3</v>
      </c>
      <c r="AN24">
        <v>3</v>
      </c>
      <c r="AO24">
        <v>3</v>
      </c>
      <c r="AP24">
        <v>3</v>
      </c>
    </row>
    <row r="25" spans="3:42" ht="12.75">
      <c r="C25" s="46" t="s">
        <v>70</v>
      </c>
      <c r="D25" s="170"/>
      <c r="E25" s="171"/>
      <c r="F25" s="180">
        <v>128.20000000000002</v>
      </c>
      <c r="G25" s="181">
        <v>130</v>
      </c>
      <c r="H25" s="182">
        <v>130</v>
      </c>
      <c r="I25" s="180">
        <v>0</v>
      </c>
      <c r="J25" s="181">
        <v>0</v>
      </c>
      <c r="K25" s="182">
        <v>0</v>
      </c>
      <c r="L25" s="180">
        <v>135.4</v>
      </c>
      <c r="M25" s="181">
        <v>140</v>
      </c>
      <c r="N25" s="182">
        <v>140</v>
      </c>
      <c r="O25" s="180">
        <v>7.2</v>
      </c>
      <c r="P25" s="181">
        <v>10</v>
      </c>
      <c r="Q25" s="182">
        <v>10</v>
      </c>
      <c r="R25" s="68" t="s">
        <v>29</v>
      </c>
      <c r="S25" s="1"/>
      <c r="T25" s="5"/>
      <c r="AA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</row>
    <row r="26" spans="3:42" ht="12.75">
      <c r="C26" s="46" t="s">
        <v>71</v>
      </c>
      <c r="D26" s="170"/>
      <c r="E26" s="171"/>
      <c r="F26" s="180">
        <v>54.22</v>
      </c>
      <c r="G26" s="181">
        <v>54.22</v>
      </c>
      <c r="H26" s="182">
        <v>54.22</v>
      </c>
      <c r="I26" s="180">
        <v>0</v>
      </c>
      <c r="J26" s="181">
        <v>0</v>
      </c>
      <c r="K26" s="182">
        <v>0</v>
      </c>
      <c r="L26" s="180">
        <v>54.42</v>
      </c>
      <c r="M26" s="181">
        <v>54.42</v>
      </c>
      <c r="N26" s="182">
        <v>54.42</v>
      </c>
      <c r="O26" s="180">
        <v>0.2</v>
      </c>
      <c r="P26" s="181">
        <v>0.2</v>
      </c>
      <c r="Q26" s="182">
        <v>0.2</v>
      </c>
      <c r="R26" s="68" t="s">
        <v>30</v>
      </c>
      <c r="S26" s="1"/>
      <c r="T26" s="5"/>
      <c r="AA26">
        <v>3</v>
      </c>
      <c r="AD26">
        <v>2</v>
      </c>
      <c r="AE26">
        <v>3</v>
      </c>
      <c r="AF26">
        <v>3</v>
      </c>
      <c r="AG26">
        <v>2</v>
      </c>
      <c r="AH26">
        <v>5</v>
      </c>
      <c r="AI26">
        <v>5</v>
      </c>
      <c r="AJ26">
        <v>2</v>
      </c>
      <c r="AK26">
        <v>5</v>
      </c>
      <c r="AL26">
        <v>5</v>
      </c>
      <c r="AM26">
        <v>2</v>
      </c>
      <c r="AN26">
        <v>5</v>
      </c>
      <c r="AO26">
        <v>5</v>
      </c>
      <c r="AP26">
        <v>3</v>
      </c>
    </row>
    <row r="27" spans="3:42" ht="12.75">
      <c r="C27" s="46" t="s">
        <v>72</v>
      </c>
      <c r="D27" s="170"/>
      <c r="E27" s="171"/>
      <c r="F27" s="180">
        <v>673.0350000000001</v>
      </c>
      <c r="G27" s="181">
        <v>710</v>
      </c>
      <c r="H27" s="182">
        <v>750</v>
      </c>
      <c r="I27" s="180">
        <v>911.404</v>
      </c>
      <c r="J27" s="181">
        <v>950</v>
      </c>
      <c r="K27" s="182">
        <v>1000</v>
      </c>
      <c r="L27" s="180">
        <v>134.845</v>
      </c>
      <c r="M27" s="181">
        <v>140</v>
      </c>
      <c r="N27" s="182">
        <v>150</v>
      </c>
      <c r="O27" s="180">
        <v>373.214</v>
      </c>
      <c r="P27" s="181">
        <v>380</v>
      </c>
      <c r="Q27" s="182">
        <v>400</v>
      </c>
      <c r="R27" s="68" t="s">
        <v>31</v>
      </c>
      <c r="S27" s="1"/>
      <c r="T27" s="5"/>
      <c r="AA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2</v>
      </c>
    </row>
    <row r="28" spans="3:42" ht="12.75">
      <c r="C28" s="46" t="s">
        <v>73</v>
      </c>
      <c r="D28" s="170"/>
      <c r="E28" s="171"/>
      <c r="F28" s="180">
        <v>23.5</v>
      </c>
      <c r="G28" s="181">
        <v>30</v>
      </c>
      <c r="H28" s="182">
        <v>25</v>
      </c>
      <c r="I28" s="180">
        <v>0</v>
      </c>
      <c r="J28" s="181">
        <v>0</v>
      </c>
      <c r="K28" s="182">
        <v>0</v>
      </c>
      <c r="L28" s="180">
        <v>23.79</v>
      </c>
      <c r="M28" s="181">
        <v>30</v>
      </c>
      <c r="N28" s="182">
        <v>25</v>
      </c>
      <c r="O28" s="180">
        <v>0.29</v>
      </c>
      <c r="P28" s="181">
        <v>0</v>
      </c>
      <c r="Q28" s="182">
        <v>0</v>
      </c>
      <c r="R28" s="68" t="s">
        <v>5</v>
      </c>
      <c r="S28" s="1"/>
      <c r="T28" s="5"/>
      <c r="AA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</row>
    <row r="29" spans="3:42" ht="12.75">
      <c r="C29" s="46" t="s">
        <v>74</v>
      </c>
      <c r="D29" s="170"/>
      <c r="E29" s="171"/>
      <c r="F29" s="180">
        <v>400</v>
      </c>
      <c r="G29" s="181">
        <v>350</v>
      </c>
      <c r="H29" s="182">
        <v>350</v>
      </c>
      <c r="I29" s="180">
        <v>1200</v>
      </c>
      <c r="J29" s="181">
        <v>1100</v>
      </c>
      <c r="K29" s="182">
        <v>1100</v>
      </c>
      <c r="L29" s="180">
        <v>50</v>
      </c>
      <c r="M29" s="181">
        <v>50</v>
      </c>
      <c r="N29" s="182">
        <v>50</v>
      </c>
      <c r="O29" s="180">
        <v>850</v>
      </c>
      <c r="P29" s="181">
        <v>800</v>
      </c>
      <c r="Q29" s="182">
        <v>800</v>
      </c>
      <c r="R29" s="68" t="s">
        <v>32</v>
      </c>
      <c r="S29" s="1"/>
      <c r="T29" s="5"/>
      <c r="AA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2</v>
      </c>
    </row>
    <row r="30" spans="3:42" ht="12.75">
      <c r="C30" s="46" t="s">
        <v>333</v>
      </c>
      <c r="D30" s="170"/>
      <c r="E30" s="171"/>
      <c r="F30" s="180">
        <v>50</v>
      </c>
      <c r="G30" s="181">
        <v>53</v>
      </c>
      <c r="H30" s="182">
        <v>55</v>
      </c>
      <c r="I30" s="180">
        <v>0</v>
      </c>
      <c r="J30" s="181">
        <v>0</v>
      </c>
      <c r="K30" s="182">
        <v>0</v>
      </c>
      <c r="L30" s="180">
        <v>53</v>
      </c>
      <c r="M30" s="181">
        <v>56</v>
      </c>
      <c r="N30" s="182">
        <v>58</v>
      </c>
      <c r="O30" s="180">
        <v>3</v>
      </c>
      <c r="P30" s="181">
        <v>3</v>
      </c>
      <c r="Q30" s="182">
        <v>3</v>
      </c>
      <c r="R30" s="68" t="s">
        <v>332</v>
      </c>
      <c r="S30" s="1"/>
      <c r="T30" s="5"/>
      <c r="AA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</row>
    <row r="31" spans="3:42" ht="12.75">
      <c r="C31" s="46" t="s">
        <v>75</v>
      </c>
      <c r="D31" s="170"/>
      <c r="E31" s="171"/>
      <c r="F31" s="180">
        <v>79.13</v>
      </c>
      <c r="G31" s="181">
        <v>79</v>
      </c>
      <c r="H31" s="182">
        <v>79</v>
      </c>
      <c r="I31" s="180">
        <v>0</v>
      </c>
      <c r="J31" s="181">
        <v>0</v>
      </c>
      <c r="K31" s="182">
        <v>0</v>
      </c>
      <c r="L31" s="180">
        <v>80.3</v>
      </c>
      <c r="M31" s="181">
        <v>80</v>
      </c>
      <c r="N31" s="182">
        <v>80</v>
      </c>
      <c r="O31" s="180">
        <v>1.17</v>
      </c>
      <c r="P31" s="181">
        <v>1</v>
      </c>
      <c r="Q31" s="182">
        <v>1</v>
      </c>
      <c r="R31" s="68" t="s">
        <v>33</v>
      </c>
      <c r="S31" s="1"/>
      <c r="T31" s="5"/>
      <c r="AA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</row>
    <row r="32" spans="3:42" ht="12.75">
      <c r="C32" s="46" t="s">
        <v>76</v>
      </c>
      <c r="D32" s="170"/>
      <c r="E32" s="171"/>
      <c r="F32" s="180">
        <v>23.02</v>
      </c>
      <c r="G32" s="181">
        <v>26</v>
      </c>
      <c r="H32" s="182">
        <v>28</v>
      </c>
      <c r="I32" s="180">
        <v>0</v>
      </c>
      <c r="J32" s="181">
        <v>0</v>
      </c>
      <c r="K32" s="182">
        <v>0</v>
      </c>
      <c r="L32" s="180">
        <v>24.48</v>
      </c>
      <c r="M32" s="181">
        <v>27</v>
      </c>
      <c r="N32" s="182">
        <v>29</v>
      </c>
      <c r="O32" s="180">
        <v>1.46</v>
      </c>
      <c r="P32" s="181">
        <v>1</v>
      </c>
      <c r="Q32" s="182">
        <v>1</v>
      </c>
      <c r="R32" s="68" t="s">
        <v>34</v>
      </c>
      <c r="S32" s="1"/>
      <c r="T32" s="5"/>
      <c r="AA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</row>
    <row r="33" spans="3:42" ht="12.75">
      <c r="C33" s="46" t="s">
        <v>77</v>
      </c>
      <c r="D33" s="170"/>
      <c r="E33" s="171"/>
      <c r="F33" s="180">
        <v>28</v>
      </c>
      <c r="G33" s="181">
        <v>26</v>
      </c>
      <c r="H33" s="182">
        <v>26</v>
      </c>
      <c r="I33" s="180">
        <v>2</v>
      </c>
      <c r="J33" s="181">
        <v>2</v>
      </c>
      <c r="K33" s="182">
        <v>2</v>
      </c>
      <c r="L33" s="180">
        <v>31</v>
      </c>
      <c r="M33" s="181">
        <v>32</v>
      </c>
      <c r="N33" s="182">
        <v>32</v>
      </c>
      <c r="O33" s="180">
        <v>5</v>
      </c>
      <c r="P33" s="181">
        <v>8</v>
      </c>
      <c r="Q33" s="182">
        <v>8</v>
      </c>
      <c r="R33" s="68" t="s">
        <v>35</v>
      </c>
      <c r="S33" s="1"/>
      <c r="T33" s="5"/>
      <c r="AA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</row>
    <row r="34" spans="3:42" ht="12.75">
      <c r="C34" s="46" t="s">
        <v>78</v>
      </c>
      <c r="D34" s="170"/>
      <c r="E34" s="171"/>
      <c r="F34" s="180">
        <v>152.75</v>
      </c>
      <c r="G34" s="181">
        <v>145</v>
      </c>
      <c r="H34" s="182">
        <v>145</v>
      </c>
      <c r="I34" s="180">
        <v>0</v>
      </c>
      <c r="J34" s="181">
        <v>0</v>
      </c>
      <c r="K34" s="182">
        <v>0</v>
      </c>
      <c r="L34" s="180">
        <v>158.03</v>
      </c>
      <c r="M34" s="181">
        <v>150</v>
      </c>
      <c r="N34" s="182">
        <v>150</v>
      </c>
      <c r="O34" s="180">
        <v>5.28</v>
      </c>
      <c r="P34" s="181">
        <v>5</v>
      </c>
      <c r="Q34" s="182">
        <v>5</v>
      </c>
      <c r="R34" s="68" t="s">
        <v>36</v>
      </c>
      <c r="S34" s="1"/>
      <c r="T34" s="5"/>
      <c r="AA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</row>
    <row r="35" spans="3:42" ht="12.75">
      <c r="C35" s="46" t="s">
        <v>79</v>
      </c>
      <c r="D35" s="170"/>
      <c r="E35" s="171"/>
      <c r="F35" s="180">
        <v>88.48</v>
      </c>
      <c r="G35" s="181">
        <v>89</v>
      </c>
      <c r="H35" s="182">
        <v>94</v>
      </c>
      <c r="I35" s="180">
        <v>0</v>
      </c>
      <c r="J35" s="181">
        <v>0</v>
      </c>
      <c r="K35" s="182">
        <v>0</v>
      </c>
      <c r="L35" s="180">
        <v>89.42</v>
      </c>
      <c r="M35" s="181">
        <v>90</v>
      </c>
      <c r="N35" s="182">
        <v>95</v>
      </c>
      <c r="O35" s="180">
        <v>0.94</v>
      </c>
      <c r="P35" s="181">
        <v>1</v>
      </c>
      <c r="Q35" s="182">
        <v>1</v>
      </c>
      <c r="R35" s="68" t="s">
        <v>37</v>
      </c>
      <c r="S35" s="1"/>
      <c r="T35" s="5"/>
      <c r="AA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</row>
    <row r="36" spans="3:42" ht="12.75">
      <c r="C36" s="46" t="s">
        <v>80</v>
      </c>
      <c r="D36" s="170"/>
      <c r="E36" s="171"/>
      <c r="F36" s="180">
        <v>3.06326</v>
      </c>
      <c r="G36" s="181">
        <v>3.06361</v>
      </c>
      <c r="H36" s="182">
        <v>3.06361</v>
      </c>
      <c r="I36" s="180">
        <v>0</v>
      </c>
      <c r="J36" s="181">
        <v>0</v>
      </c>
      <c r="K36" s="182">
        <v>0</v>
      </c>
      <c r="L36" s="180">
        <v>3.12361</v>
      </c>
      <c r="M36" s="181">
        <v>3.12361</v>
      </c>
      <c r="N36" s="182">
        <v>3.12361</v>
      </c>
      <c r="O36" s="180">
        <v>0.06035</v>
      </c>
      <c r="P36" s="181">
        <v>0.06</v>
      </c>
      <c r="Q36" s="182">
        <v>0.06</v>
      </c>
      <c r="R36" s="68" t="s">
        <v>99</v>
      </c>
      <c r="S36" s="1"/>
      <c r="T36" s="5"/>
      <c r="AA36">
        <v>3</v>
      </c>
      <c r="AD36">
        <v>3</v>
      </c>
      <c r="AE36">
        <v>3</v>
      </c>
      <c r="AF36">
        <v>3</v>
      </c>
      <c r="AG36">
        <v>5</v>
      </c>
      <c r="AH36">
        <v>5</v>
      </c>
      <c r="AI36">
        <v>5</v>
      </c>
      <c r="AJ36">
        <v>2</v>
      </c>
      <c r="AK36">
        <v>5</v>
      </c>
      <c r="AL36">
        <v>5</v>
      </c>
      <c r="AM36">
        <v>2</v>
      </c>
      <c r="AN36">
        <v>5</v>
      </c>
      <c r="AO36">
        <v>5</v>
      </c>
      <c r="AP36">
        <v>3</v>
      </c>
    </row>
    <row r="37" spans="3:42" ht="12.75">
      <c r="C37" s="46" t="s">
        <v>81</v>
      </c>
      <c r="D37" s="170"/>
      <c r="E37" s="171"/>
      <c r="F37" s="180">
        <v>259</v>
      </c>
      <c r="G37" s="181">
        <v>253</v>
      </c>
      <c r="H37" s="182">
        <v>253</v>
      </c>
      <c r="I37" s="180">
        <v>75</v>
      </c>
      <c r="J37" s="181">
        <v>75</v>
      </c>
      <c r="K37" s="182">
        <v>75</v>
      </c>
      <c r="L37" s="180">
        <v>186</v>
      </c>
      <c r="M37" s="181">
        <v>180</v>
      </c>
      <c r="N37" s="182">
        <v>180</v>
      </c>
      <c r="O37" s="180">
        <v>2</v>
      </c>
      <c r="P37" s="181">
        <v>2</v>
      </c>
      <c r="Q37" s="182">
        <v>2</v>
      </c>
      <c r="R37" s="68" t="s">
        <v>38</v>
      </c>
      <c r="S37" s="1"/>
      <c r="T37" s="5"/>
      <c r="AA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</row>
    <row r="38" spans="3:42" ht="13.5" thickBot="1">
      <c r="C38" s="46" t="s">
        <v>82</v>
      </c>
      <c r="D38" s="170"/>
      <c r="E38" s="171"/>
      <c r="F38" s="180">
        <v>635.3604662914361</v>
      </c>
      <c r="G38" s="181">
        <v>635.3627595000783</v>
      </c>
      <c r="H38" s="182">
        <v>635.3627595000783</v>
      </c>
      <c r="I38" s="180">
        <v>355</v>
      </c>
      <c r="J38" s="181">
        <v>355</v>
      </c>
      <c r="K38" s="182">
        <v>355</v>
      </c>
      <c r="L38" s="180">
        <v>380.380466291436</v>
      </c>
      <c r="M38" s="181">
        <v>380.380466291436</v>
      </c>
      <c r="N38" s="182">
        <v>380.380466291436</v>
      </c>
      <c r="O38" s="180">
        <v>100.02</v>
      </c>
      <c r="P38" s="181">
        <v>100.0177067913577</v>
      </c>
      <c r="Q38" s="182">
        <v>100.0177067913577</v>
      </c>
      <c r="R38" s="68" t="s">
        <v>40</v>
      </c>
      <c r="S38" s="1"/>
      <c r="T38" s="5"/>
      <c r="AA38">
        <v>3</v>
      </c>
      <c r="AD38">
        <v>3</v>
      </c>
      <c r="AE38">
        <v>3</v>
      </c>
      <c r="AF38">
        <v>3</v>
      </c>
      <c r="AG38">
        <v>3</v>
      </c>
      <c r="AH38">
        <v>5</v>
      </c>
      <c r="AI38">
        <v>5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  <c r="AP38">
        <v>3</v>
      </c>
    </row>
    <row r="39" spans="3:42" ht="14.25" thickBot="1" thickTop="1">
      <c r="C39" s="14" t="s">
        <v>7</v>
      </c>
      <c r="D39" s="174"/>
      <c r="E39" s="175"/>
      <c r="F39" s="152">
        <v>6239.103626291436</v>
      </c>
      <c r="G39" s="153">
        <v>6226.942072727391</v>
      </c>
      <c r="H39" s="154">
        <v>6282.448055325242</v>
      </c>
      <c r="I39" s="152">
        <v>6894.485000000001</v>
      </c>
      <c r="J39" s="153">
        <v>6857</v>
      </c>
      <c r="K39" s="154">
        <v>6933</v>
      </c>
      <c r="L39" s="152">
        <v>3528.236176291437</v>
      </c>
      <c r="M39" s="153">
        <v>3513.2342407918495</v>
      </c>
      <c r="N39" s="154">
        <v>3508.487543910016</v>
      </c>
      <c r="O39" s="152">
        <v>4183.617550000001</v>
      </c>
      <c r="P39" s="153">
        <v>4143.292168064458</v>
      </c>
      <c r="Q39" s="154">
        <v>4159.039488584773</v>
      </c>
      <c r="R39" s="14" t="s">
        <v>7</v>
      </c>
      <c r="S39" s="12"/>
      <c r="T39" s="13"/>
      <c r="AA39" t="e">
        <v>#REF!</v>
      </c>
      <c r="AD39" t="e">
        <v>#REF!</v>
      </c>
      <c r="AE39" t="e">
        <v>#REF!</v>
      </c>
      <c r="AF39" t="e">
        <v>#REF!</v>
      </c>
      <c r="AG39" t="e">
        <v>#REF!</v>
      </c>
      <c r="AH39" t="e">
        <v>#REF!</v>
      </c>
      <c r="AI39" t="e">
        <v>#REF!</v>
      </c>
      <c r="AJ39" t="e">
        <v>#REF!</v>
      </c>
      <c r="AK39" t="e">
        <v>#REF!</v>
      </c>
      <c r="AL39" t="e">
        <v>#REF!</v>
      </c>
      <c r="AM39" t="e">
        <v>#REF!</v>
      </c>
      <c r="AN39" t="e">
        <v>#REF!</v>
      </c>
      <c r="AO39" t="e">
        <v>#REF!</v>
      </c>
      <c r="AP39" t="e">
        <v>#REF!</v>
      </c>
    </row>
    <row r="40" spans="3:42" ht="13.5" thickTop="1">
      <c r="C40" s="167" t="s">
        <v>84</v>
      </c>
      <c r="D40" s="168"/>
      <c r="E40" s="169"/>
      <c r="F40" s="177">
        <v>0.43445</v>
      </c>
      <c r="G40" s="178">
        <v>0.43445</v>
      </c>
      <c r="H40" s="179">
        <v>0.43445</v>
      </c>
      <c r="I40" s="177">
        <v>0</v>
      </c>
      <c r="J40" s="178">
        <v>0</v>
      </c>
      <c r="K40" s="179">
        <v>0</v>
      </c>
      <c r="L40" s="177">
        <v>0.43445</v>
      </c>
      <c r="M40" s="178">
        <v>0.43445</v>
      </c>
      <c r="N40" s="179">
        <v>0.43445</v>
      </c>
      <c r="O40" s="177">
        <v>0</v>
      </c>
      <c r="P40" s="178">
        <v>0</v>
      </c>
      <c r="Q40" s="179">
        <v>0</v>
      </c>
      <c r="R40" s="80" t="s">
        <v>41</v>
      </c>
      <c r="S40" s="3"/>
      <c r="T40" s="4"/>
      <c r="AA40">
        <v>3</v>
      </c>
      <c r="AD40">
        <v>3</v>
      </c>
      <c r="AE40">
        <v>3</v>
      </c>
      <c r="AF40">
        <v>3</v>
      </c>
      <c r="AG40">
        <v>5</v>
      </c>
      <c r="AH40">
        <v>5</v>
      </c>
      <c r="AI40">
        <v>5</v>
      </c>
      <c r="AJ40">
        <v>2</v>
      </c>
      <c r="AK40">
        <v>5</v>
      </c>
      <c r="AL40">
        <v>5</v>
      </c>
      <c r="AM40">
        <v>2</v>
      </c>
      <c r="AN40">
        <v>5</v>
      </c>
      <c r="AO40">
        <v>5</v>
      </c>
      <c r="AP40">
        <v>3</v>
      </c>
    </row>
    <row r="41" spans="3:42" ht="12.75">
      <c r="C41" s="46" t="s">
        <v>85</v>
      </c>
      <c r="D41" s="170"/>
      <c r="E41" s="171"/>
      <c r="F41" s="180">
        <v>31.900000000000023</v>
      </c>
      <c r="G41" s="181">
        <v>18</v>
      </c>
      <c r="H41" s="182">
        <v>7</v>
      </c>
      <c r="I41" s="180">
        <v>750</v>
      </c>
      <c r="J41" s="181">
        <v>760</v>
      </c>
      <c r="K41" s="182">
        <v>770</v>
      </c>
      <c r="L41" s="180">
        <v>8.8</v>
      </c>
      <c r="M41" s="181">
        <v>8</v>
      </c>
      <c r="N41" s="182">
        <v>7</v>
      </c>
      <c r="O41" s="180">
        <v>726.9</v>
      </c>
      <c r="P41" s="181">
        <v>750</v>
      </c>
      <c r="Q41" s="182">
        <v>770</v>
      </c>
      <c r="R41" s="68" t="s">
        <v>42</v>
      </c>
      <c r="S41" s="1"/>
      <c r="T41" s="5"/>
      <c r="AA41">
        <v>3</v>
      </c>
      <c r="AD41">
        <v>3</v>
      </c>
      <c r="AE41">
        <v>2</v>
      </c>
      <c r="AF41">
        <v>2</v>
      </c>
      <c r="AG41">
        <v>3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3</v>
      </c>
    </row>
    <row r="42" spans="3:42" ht="12.75">
      <c r="C42" s="46" t="s">
        <v>86</v>
      </c>
      <c r="D42" s="170"/>
      <c r="E42" s="171"/>
      <c r="F42" s="180">
        <v>4.13</v>
      </c>
      <c r="G42" s="181">
        <v>4.13</v>
      </c>
      <c r="H42" s="182">
        <v>4.13</v>
      </c>
      <c r="I42" s="180">
        <v>0</v>
      </c>
      <c r="J42" s="181">
        <v>0</v>
      </c>
      <c r="K42" s="182">
        <v>0</v>
      </c>
      <c r="L42" s="180">
        <v>4.13</v>
      </c>
      <c r="M42" s="181">
        <v>4.13</v>
      </c>
      <c r="N42" s="182">
        <v>4.13</v>
      </c>
      <c r="O42" s="180">
        <v>0</v>
      </c>
      <c r="P42" s="181">
        <v>0</v>
      </c>
      <c r="Q42" s="182">
        <v>0</v>
      </c>
      <c r="R42" s="68" t="s">
        <v>43</v>
      </c>
      <c r="S42" s="1"/>
      <c r="T42" s="5"/>
      <c r="AA42">
        <v>3</v>
      </c>
      <c r="AD42">
        <v>3</v>
      </c>
      <c r="AE42">
        <v>3</v>
      </c>
      <c r="AF42">
        <v>3</v>
      </c>
      <c r="AG42">
        <v>5</v>
      </c>
      <c r="AH42">
        <v>5</v>
      </c>
      <c r="AI42">
        <v>5</v>
      </c>
      <c r="AJ42">
        <v>2</v>
      </c>
      <c r="AK42">
        <v>5</v>
      </c>
      <c r="AL42">
        <v>5</v>
      </c>
      <c r="AM42">
        <v>2</v>
      </c>
      <c r="AN42">
        <v>5</v>
      </c>
      <c r="AO42">
        <v>5</v>
      </c>
      <c r="AP42">
        <v>3</v>
      </c>
    </row>
    <row r="43" spans="3:42" ht="12.75">
      <c r="C43" s="46" t="s">
        <v>87</v>
      </c>
      <c r="D43" s="170"/>
      <c r="E43" s="171"/>
      <c r="F43" s="180">
        <v>85.29</v>
      </c>
      <c r="G43" s="181">
        <v>85.29</v>
      </c>
      <c r="H43" s="182">
        <v>85.29</v>
      </c>
      <c r="I43" s="180">
        <v>0</v>
      </c>
      <c r="J43" s="181">
        <v>0</v>
      </c>
      <c r="K43" s="182">
        <v>0</v>
      </c>
      <c r="L43" s="180">
        <v>85.29</v>
      </c>
      <c r="M43" s="181">
        <v>85.29</v>
      </c>
      <c r="N43" s="182">
        <v>85.29</v>
      </c>
      <c r="O43" s="180">
        <v>0</v>
      </c>
      <c r="P43" s="181">
        <v>0</v>
      </c>
      <c r="Q43" s="182">
        <v>0</v>
      </c>
      <c r="R43" s="68" t="s">
        <v>3</v>
      </c>
      <c r="S43" s="1"/>
      <c r="T43" s="5"/>
      <c r="AA43">
        <v>3</v>
      </c>
      <c r="AD43">
        <v>3</v>
      </c>
      <c r="AE43">
        <v>3</v>
      </c>
      <c r="AF43">
        <v>3</v>
      </c>
      <c r="AG43">
        <v>5</v>
      </c>
      <c r="AH43">
        <v>5</v>
      </c>
      <c r="AI43">
        <v>5</v>
      </c>
      <c r="AJ43">
        <v>5</v>
      </c>
      <c r="AK43">
        <v>5</v>
      </c>
      <c r="AL43">
        <v>5</v>
      </c>
      <c r="AM43">
        <v>5</v>
      </c>
      <c r="AN43">
        <v>5</v>
      </c>
      <c r="AO43">
        <v>5</v>
      </c>
      <c r="AP43">
        <v>3</v>
      </c>
    </row>
    <row r="44" spans="3:42" ht="12.75">
      <c r="C44" s="46" t="s">
        <v>88</v>
      </c>
      <c r="D44" s="170"/>
      <c r="E44" s="171"/>
      <c r="F44" s="180">
        <v>25.900000000000002</v>
      </c>
      <c r="G44" s="181">
        <v>25.900000000000002</v>
      </c>
      <c r="H44" s="182">
        <v>25.900000000000002</v>
      </c>
      <c r="I44" s="180">
        <v>0</v>
      </c>
      <c r="J44" s="181">
        <v>0</v>
      </c>
      <c r="K44" s="182">
        <v>0</v>
      </c>
      <c r="L44" s="180">
        <v>26.3</v>
      </c>
      <c r="M44" s="181">
        <v>26.3</v>
      </c>
      <c r="N44" s="182">
        <v>26.3</v>
      </c>
      <c r="O44" s="180">
        <v>0.4</v>
      </c>
      <c r="P44" s="181">
        <v>0.4</v>
      </c>
      <c r="Q44" s="182">
        <v>0.4</v>
      </c>
      <c r="R44" s="68" t="s">
        <v>44</v>
      </c>
      <c r="S44" s="1"/>
      <c r="T44" s="5"/>
      <c r="AA44">
        <v>3</v>
      </c>
      <c r="AD44">
        <v>2</v>
      </c>
      <c r="AE44">
        <v>3</v>
      </c>
      <c r="AF44">
        <v>3</v>
      </c>
      <c r="AG44">
        <v>2</v>
      </c>
      <c r="AH44">
        <v>5</v>
      </c>
      <c r="AI44">
        <v>5</v>
      </c>
      <c r="AJ44">
        <v>2</v>
      </c>
      <c r="AK44">
        <v>5</v>
      </c>
      <c r="AL44">
        <v>5</v>
      </c>
      <c r="AM44">
        <v>2</v>
      </c>
      <c r="AN44">
        <v>5</v>
      </c>
      <c r="AO44">
        <v>5</v>
      </c>
      <c r="AP44">
        <v>3</v>
      </c>
    </row>
    <row r="45" spans="3:42" ht="12.75">
      <c r="C45" s="46" t="s">
        <v>89</v>
      </c>
      <c r="D45" s="170"/>
      <c r="E45" s="171"/>
      <c r="F45" s="180">
        <v>33.21</v>
      </c>
      <c r="G45" s="181">
        <v>33.21</v>
      </c>
      <c r="H45" s="182">
        <v>33.21</v>
      </c>
      <c r="I45" s="180">
        <v>0</v>
      </c>
      <c r="J45" s="181">
        <v>0</v>
      </c>
      <c r="K45" s="182">
        <v>0</v>
      </c>
      <c r="L45" s="180">
        <v>33.22</v>
      </c>
      <c r="M45" s="181">
        <v>33.22</v>
      </c>
      <c r="N45" s="182">
        <v>33.22</v>
      </c>
      <c r="O45" s="180">
        <v>0.01</v>
      </c>
      <c r="P45" s="181">
        <v>0.01</v>
      </c>
      <c r="Q45" s="182">
        <v>0.01</v>
      </c>
      <c r="R45" s="68" t="s">
        <v>4</v>
      </c>
      <c r="S45" s="1"/>
      <c r="T45" s="5"/>
      <c r="AA45">
        <v>3</v>
      </c>
      <c r="AD45">
        <v>3</v>
      </c>
      <c r="AE45">
        <v>3</v>
      </c>
      <c r="AF45">
        <v>3</v>
      </c>
      <c r="AG45">
        <v>2</v>
      </c>
      <c r="AH45">
        <v>5</v>
      </c>
      <c r="AI45">
        <v>5</v>
      </c>
      <c r="AJ45">
        <v>3</v>
      </c>
      <c r="AK45">
        <v>5</v>
      </c>
      <c r="AL45">
        <v>5</v>
      </c>
      <c r="AM45">
        <v>3</v>
      </c>
      <c r="AN45">
        <v>5</v>
      </c>
      <c r="AO45">
        <v>5</v>
      </c>
      <c r="AP45">
        <v>3</v>
      </c>
    </row>
    <row r="46" spans="3:42" ht="12.75">
      <c r="C46" s="46" t="s">
        <v>90</v>
      </c>
      <c r="D46" s="170"/>
      <c r="E46" s="171"/>
      <c r="F46" s="180">
        <v>1292.1399999999999</v>
      </c>
      <c r="G46" s="181">
        <v>1350</v>
      </c>
      <c r="H46" s="182">
        <v>1290</v>
      </c>
      <c r="I46" s="180">
        <v>1013</v>
      </c>
      <c r="J46" s="181">
        <v>1250</v>
      </c>
      <c r="K46" s="182">
        <v>1350</v>
      </c>
      <c r="L46" s="180">
        <v>393.36</v>
      </c>
      <c r="M46" s="181">
        <v>350</v>
      </c>
      <c r="N46" s="182">
        <v>300</v>
      </c>
      <c r="O46" s="180">
        <v>114.22</v>
      </c>
      <c r="P46" s="181">
        <v>250</v>
      </c>
      <c r="Q46" s="182">
        <v>360</v>
      </c>
      <c r="R46" s="68" t="s">
        <v>45</v>
      </c>
      <c r="S46" s="1"/>
      <c r="T46" s="5"/>
      <c r="AA46">
        <v>3</v>
      </c>
      <c r="AD46">
        <v>3</v>
      </c>
      <c r="AE46">
        <v>2</v>
      </c>
      <c r="AF46">
        <v>2</v>
      </c>
      <c r="AG46">
        <v>3</v>
      </c>
      <c r="AH46">
        <v>2</v>
      </c>
      <c r="AI46">
        <v>2</v>
      </c>
      <c r="AJ46">
        <v>3</v>
      </c>
      <c r="AK46">
        <v>2</v>
      </c>
      <c r="AL46">
        <v>2</v>
      </c>
      <c r="AM46">
        <v>3</v>
      </c>
      <c r="AN46">
        <v>2</v>
      </c>
      <c r="AO46">
        <v>2</v>
      </c>
      <c r="AP46">
        <v>3</v>
      </c>
    </row>
    <row r="47" spans="3:42" ht="12.75">
      <c r="C47" s="46" t="s">
        <v>91</v>
      </c>
      <c r="D47" s="170"/>
      <c r="E47" s="171"/>
      <c r="F47" s="180">
        <v>227.9</v>
      </c>
      <c r="G47" s="181">
        <v>227.9</v>
      </c>
      <c r="H47" s="182">
        <v>227.9</v>
      </c>
      <c r="I47" s="180">
        <v>100</v>
      </c>
      <c r="J47" s="181">
        <v>100</v>
      </c>
      <c r="K47" s="182">
        <v>100</v>
      </c>
      <c r="L47" s="180">
        <v>139.9</v>
      </c>
      <c r="M47" s="181">
        <v>139.9</v>
      </c>
      <c r="N47" s="182">
        <v>139.9</v>
      </c>
      <c r="O47" s="180">
        <v>12</v>
      </c>
      <c r="P47" s="181">
        <v>12</v>
      </c>
      <c r="Q47" s="182">
        <v>12</v>
      </c>
      <c r="R47" s="68" t="s">
        <v>6</v>
      </c>
      <c r="S47" s="1"/>
      <c r="T47" s="5"/>
      <c r="AA47">
        <v>3</v>
      </c>
      <c r="AD47">
        <v>3</v>
      </c>
      <c r="AE47">
        <v>3</v>
      </c>
      <c r="AF47">
        <v>3</v>
      </c>
      <c r="AG47">
        <v>5</v>
      </c>
      <c r="AH47">
        <v>5</v>
      </c>
      <c r="AI47">
        <v>5</v>
      </c>
      <c r="AJ47">
        <v>5</v>
      </c>
      <c r="AK47">
        <v>5</v>
      </c>
      <c r="AL47">
        <v>5</v>
      </c>
      <c r="AM47">
        <v>5</v>
      </c>
      <c r="AN47">
        <v>5</v>
      </c>
      <c r="AO47">
        <v>5</v>
      </c>
      <c r="AP47">
        <v>3</v>
      </c>
    </row>
    <row r="48" spans="3:42" ht="13.5" thickBot="1">
      <c r="C48" s="46" t="s">
        <v>92</v>
      </c>
      <c r="D48" s="170"/>
      <c r="E48" s="171"/>
      <c r="F48" s="180">
        <v>1.01</v>
      </c>
      <c r="G48" s="181">
        <v>1.01</v>
      </c>
      <c r="H48" s="182">
        <v>1.01</v>
      </c>
      <c r="I48" s="180">
        <v>0</v>
      </c>
      <c r="J48" s="181">
        <v>0</v>
      </c>
      <c r="K48" s="182">
        <v>0</v>
      </c>
      <c r="L48" s="180">
        <v>1.01</v>
      </c>
      <c r="M48" s="181">
        <v>1.01</v>
      </c>
      <c r="N48" s="182">
        <v>1.01</v>
      </c>
      <c r="O48" s="180">
        <v>0</v>
      </c>
      <c r="P48" s="181">
        <v>0</v>
      </c>
      <c r="Q48" s="182">
        <v>0</v>
      </c>
      <c r="R48" s="68" t="s">
        <v>46</v>
      </c>
      <c r="S48" s="1"/>
      <c r="T48" s="5"/>
      <c r="AA48">
        <v>3</v>
      </c>
      <c r="AD48">
        <v>3</v>
      </c>
      <c r="AE48">
        <v>3</v>
      </c>
      <c r="AF48">
        <v>3</v>
      </c>
      <c r="AG48">
        <v>5</v>
      </c>
      <c r="AH48">
        <v>5</v>
      </c>
      <c r="AI48">
        <v>5</v>
      </c>
      <c r="AJ48">
        <v>5</v>
      </c>
      <c r="AK48">
        <v>5</v>
      </c>
      <c r="AL48">
        <v>5</v>
      </c>
      <c r="AM48">
        <v>5</v>
      </c>
      <c r="AN48">
        <v>5</v>
      </c>
      <c r="AO48">
        <v>5</v>
      </c>
      <c r="AP48">
        <v>3</v>
      </c>
    </row>
    <row r="49" spans="3:42" ht="14.25" thickBot="1" thickTop="1">
      <c r="C49" s="14" t="s">
        <v>335</v>
      </c>
      <c r="D49" s="174"/>
      <c r="E49" s="175"/>
      <c r="F49" s="152">
        <v>1701.91445</v>
      </c>
      <c r="G49" s="153">
        <v>1745.87445</v>
      </c>
      <c r="H49" s="154">
        <v>1674.87445</v>
      </c>
      <c r="I49" s="152">
        <v>1863</v>
      </c>
      <c r="J49" s="153">
        <v>2110</v>
      </c>
      <c r="K49" s="154">
        <v>2220</v>
      </c>
      <c r="L49" s="152">
        <v>692.44445</v>
      </c>
      <c r="M49" s="153">
        <v>648.28445</v>
      </c>
      <c r="N49" s="154">
        <v>597.28445</v>
      </c>
      <c r="O49" s="152">
        <v>853.53</v>
      </c>
      <c r="P49" s="153">
        <v>1012.41</v>
      </c>
      <c r="Q49" s="154">
        <v>1142.4099999999999</v>
      </c>
      <c r="R49" s="14" t="s">
        <v>336</v>
      </c>
      <c r="S49" s="12"/>
      <c r="T49" s="13"/>
      <c r="AA49" t="e">
        <v>#REF!</v>
      </c>
      <c r="AD49" t="e">
        <v>#REF!</v>
      </c>
      <c r="AE49" t="e">
        <v>#REF!</v>
      </c>
      <c r="AF49" t="e">
        <v>#REF!</v>
      </c>
      <c r="AG49" t="e">
        <v>#REF!</v>
      </c>
      <c r="AH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  <c r="AP49" t="e">
        <v>#REF!</v>
      </c>
    </row>
    <row r="50" spans="3:42" ht="13.5" thickTop="1">
      <c r="C50" s="167" t="s">
        <v>94</v>
      </c>
      <c r="D50" s="168"/>
      <c r="E50" s="169"/>
      <c r="F50" s="177">
        <v>1362.62</v>
      </c>
      <c r="G50" s="178">
        <v>1078.79816730001</v>
      </c>
      <c r="H50" s="179">
        <v>1337.0419106999993</v>
      </c>
      <c r="I50" s="177">
        <v>7152.65</v>
      </c>
      <c r="J50" s="178">
        <v>7380.030045</v>
      </c>
      <c r="K50" s="179">
        <v>7995.30063</v>
      </c>
      <c r="L50" s="177">
        <v>147.12</v>
      </c>
      <c r="M50" s="178">
        <v>89.5822487999999</v>
      </c>
      <c r="N50" s="179">
        <v>88.8480881999999</v>
      </c>
      <c r="O50" s="177">
        <v>5937.15</v>
      </c>
      <c r="P50" s="178">
        <v>6390.81412649999</v>
      </c>
      <c r="Q50" s="179">
        <v>6747.1068075</v>
      </c>
      <c r="R50" s="80" t="s">
        <v>1</v>
      </c>
      <c r="S50" s="3"/>
      <c r="T50" s="4"/>
      <c r="AA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</row>
    <row r="51" spans="3:42" ht="13.5" thickBot="1">
      <c r="C51" s="100" t="s">
        <v>95</v>
      </c>
      <c r="D51" s="172"/>
      <c r="E51" s="173"/>
      <c r="F51" s="183">
        <v>18868.77</v>
      </c>
      <c r="G51" s="184">
        <v>18985</v>
      </c>
      <c r="H51" s="185">
        <v>20018</v>
      </c>
      <c r="I51" s="183">
        <v>12930</v>
      </c>
      <c r="J51" s="184">
        <v>13000</v>
      </c>
      <c r="K51" s="185">
        <v>14000</v>
      </c>
      <c r="L51" s="183">
        <v>6103.25</v>
      </c>
      <c r="M51" s="184">
        <v>6155</v>
      </c>
      <c r="N51" s="185">
        <v>6206</v>
      </c>
      <c r="O51" s="183">
        <v>164.48</v>
      </c>
      <c r="P51" s="184">
        <v>170</v>
      </c>
      <c r="Q51" s="185">
        <v>188</v>
      </c>
      <c r="R51" s="101" t="s">
        <v>47</v>
      </c>
      <c r="S51" s="8"/>
      <c r="T51" s="9"/>
      <c r="AA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2</v>
      </c>
    </row>
    <row r="52" spans="3:42" ht="14.25" thickBot="1" thickTop="1">
      <c r="C52" s="14" t="s">
        <v>8</v>
      </c>
      <c r="D52" s="12"/>
      <c r="E52" s="13"/>
      <c r="F52" s="152">
        <v>20231.39</v>
      </c>
      <c r="G52" s="153">
        <v>20063.79816730001</v>
      </c>
      <c r="H52" s="154">
        <v>21355.041910699998</v>
      </c>
      <c r="I52" s="152">
        <v>20082.65</v>
      </c>
      <c r="J52" s="153">
        <v>20380.030045</v>
      </c>
      <c r="K52" s="154">
        <v>21995.300629999998</v>
      </c>
      <c r="L52" s="152">
        <v>6250.37</v>
      </c>
      <c r="M52" s="153">
        <v>6244.5822488</v>
      </c>
      <c r="N52" s="154">
        <v>6294.8480882</v>
      </c>
      <c r="O52" s="152">
        <v>6101.629999999999</v>
      </c>
      <c r="P52" s="153">
        <v>6560.81412649999</v>
      </c>
      <c r="Q52" s="154">
        <v>6935.1068075</v>
      </c>
      <c r="R52" s="16" t="s">
        <v>96</v>
      </c>
      <c r="S52" s="8"/>
      <c r="T52" s="9"/>
      <c r="AA52" t="e">
        <v>#REF!</v>
      </c>
      <c r="AD52" t="e">
        <v>#REF!</v>
      </c>
      <c r="AE52" t="e">
        <v>#REF!</v>
      </c>
      <c r="AF52" t="e">
        <v>#REF!</v>
      </c>
      <c r="AG52" t="e">
        <v>#REF!</v>
      </c>
      <c r="AH52" t="e">
        <v>#REF!</v>
      </c>
      <c r="AI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</row>
    <row r="53" spans="3:20" ht="13.5" thickTop="1">
      <c r="C53" s="38" t="str">
        <f ca="1">CELL("filename")</f>
        <v>C:\MyFiles\Timber\Timber Committee\TCQ2018\Masterfiles\[tb-71-6.xls]List of tables</v>
      </c>
      <c r="T53" s="40" t="str">
        <f ca="1">CONCATENATE("printed on ",DAY(NOW()),"/",MONTH(NOW()))</f>
        <v>printed on 30/11</v>
      </c>
    </row>
  </sheetData>
  <sheetProtection/>
  <mergeCells count="11">
    <mergeCell ref="I7:K7"/>
    <mergeCell ref="L7:N7"/>
    <mergeCell ref="C2:T2"/>
    <mergeCell ref="F6:H6"/>
    <mergeCell ref="F7:H7"/>
    <mergeCell ref="R7:T7"/>
    <mergeCell ref="F3:K3"/>
    <mergeCell ref="L3:Q3"/>
    <mergeCell ref="K5:L5"/>
    <mergeCell ref="O7:Q7"/>
    <mergeCell ref="C7:E7"/>
  </mergeCells>
  <conditionalFormatting sqref="C9:R52">
    <cfRule type="expression" priority="1" dxfId="0" stopIfTrue="1">
      <formula>AA9&gt;2</formula>
    </cfRule>
  </conditionalFormatting>
  <printOptions horizontalCentered="1" verticalCentered="1"/>
  <pageMargins left="0.35433070866141736" right="0.35433070866141736" top="0.5905511811023623" bottom="0.5905511811023623" header="0.31496062992125984" footer="0.31496062992125984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ECE/FAO Forestry and Timber Section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ECE/FAO Timber Forecasts 2018-2019</dc:title>
  <dc:subject>forecasts for forest products production and trade in Europe, North America and CIS</dc:subject>
  <dc:creator>ECE/FAO Forestry and Timber Section</dc:creator>
  <cp:keywords/>
  <dc:description/>
  <cp:lastModifiedBy>Alex McCusker 25/11/18</cp:lastModifiedBy>
  <cp:lastPrinted>2018-11-28T13:02:26Z</cp:lastPrinted>
  <dcterms:created xsi:type="dcterms:W3CDTF">2000-09-25T12:48:04Z</dcterms:created>
  <dcterms:modified xsi:type="dcterms:W3CDTF">2018-11-30T11:27:56Z</dcterms:modified>
  <cp:category/>
  <cp:version/>
  <cp:contentType/>
  <cp:contentStatus/>
</cp:coreProperties>
</file>